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15195" windowHeight="7935" tabRatio="601"/>
  </bookViews>
  <sheets>
    <sheet name="Sheet1" sheetId="1" r:id="rId1"/>
    <sheet name="Sheet2" sheetId="2" r:id="rId2"/>
    <sheet name="Sheet3" sheetId="3" r:id="rId3"/>
  </sheets>
  <definedNames>
    <definedName name="_xlnm.Print_Titles" localSheetId="0">Sheet1!$25:$25</definedName>
  </definedNames>
  <calcPr calcId="125725"/>
</workbook>
</file>

<file path=xl/calcChain.xml><?xml version="1.0" encoding="utf-8"?>
<calcChain xmlns="http://schemas.openxmlformats.org/spreadsheetml/2006/main">
  <c r="F223" i="1"/>
  <c r="B225"/>
  <c r="C225"/>
  <c r="D225"/>
  <c r="E225"/>
  <c r="F225"/>
  <c r="F222"/>
  <c r="B75"/>
  <c r="C75"/>
  <c r="E75"/>
  <c r="F70"/>
  <c r="F221" l="1"/>
  <c r="F47"/>
  <c r="E36"/>
  <c r="F224"/>
  <c r="F195"/>
  <c r="C193"/>
  <c r="E193"/>
  <c r="F168"/>
  <c r="F169"/>
  <c r="F170"/>
  <c r="F171"/>
  <c r="F172"/>
  <c r="F173"/>
  <c r="F174"/>
  <c r="F175"/>
  <c r="F176"/>
  <c r="F177"/>
  <c r="F178"/>
  <c r="F179"/>
  <c r="F180"/>
  <c r="F181"/>
  <c r="F182"/>
  <c r="F183"/>
  <c r="F184"/>
  <c r="F185"/>
  <c r="F186"/>
  <c r="F187"/>
  <c r="F188"/>
  <c r="F189"/>
  <c r="F190"/>
  <c r="F191"/>
  <c r="F192"/>
  <c r="B193"/>
  <c r="F162"/>
  <c r="E84"/>
  <c r="F84"/>
  <c r="B217"/>
  <c r="C217"/>
  <c r="D217"/>
  <c r="F217"/>
  <c r="E109"/>
  <c r="E134"/>
  <c r="C134"/>
  <c r="F193" l="1"/>
  <c r="C162"/>
  <c r="E96"/>
  <c r="F96" l="1"/>
  <c r="F117"/>
  <c r="F116"/>
  <c r="F164"/>
  <c r="E151"/>
  <c r="F74"/>
  <c r="F75" s="1"/>
  <c r="E62"/>
  <c r="F62"/>
  <c r="C36"/>
  <c r="F92"/>
  <c r="F154" l="1"/>
  <c r="F149"/>
  <c r="F112"/>
  <c r="F87"/>
  <c r="F65"/>
  <c r="F39"/>
  <c r="F77"/>
  <c r="F109"/>
  <c r="B55"/>
  <c r="F55" s="1"/>
  <c r="F54"/>
  <c r="F53"/>
  <c r="C84" l="1"/>
  <c r="F32"/>
  <c r="F36" s="1"/>
  <c r="F43"/>
  <c r="F155"/>
  <c r="F156"/>
  <c r="B157"/>
  <c r="F157" s="1"/>
  <c r="F150"/>
  <c r="F151" s="1"/>
  <c r="F146"/>
  <c r="C146"/>
  <c r="E146"/>
  <c r="B139"/>
  <c r="D139"/>
  <c r="E139"/>
  <c r="F137"/>
  <c r="F138"/>
  <c r="F123"/>
  <c r="F124"/>
  <c r="F125"/>
  <c r="F126"/>
  <c r="F128"/>
  <c r="F131"/>
  <c r="F113"/>
  <c r="F115"/>
  <c r="F118"/>
  <c r="F119"/>
  <c r="F57"/>
  <c r="F66"/>
  <c r="B67"/>
  <c r="F67" s="1"/>
  <c r="F88"/>
  <c r="C89"/>
  <c r="F89" s="1"/>
  <c r="F134" l="1"/>
  <c r="F139"/>
</calcChain>
</file>

<file path=xl/sharedStrings.xml><?xml version="1.0" encoding="utf-8"?>
<sst xmlns="http://schemas.openxmlformats.org/spreadsheetml/2006/main" count="373" uniqueCount="200">
  <si>
    <t>Table Column Abbreviations:</t>
  </si>
  <si>
    <t>Fwd Tons:</t>
  </si>
  <si>
    <t>Rec. Tons:</t>
  </si>
  <si>
    <t>Prov. Intrastate:</t>
  </si>
  <si>
    <t>Transit Tons:</t>
  </si>
  <si>
    <t>Commodity</t>
  </si>
  <si>
    <t>Fwd Tons</t>
  </si>
  <si>
    <t>Rec. Tons</t>
  </si>
  <si>
    <t>Prov. Intrastate</t>
  </si>
  <si>
    <t>Transit Tons</t>
  </si>
  <si>
    <t>Net tonnage forwarded (Generated) from provincial stations to other provinces or for export</t>
  </si>
  <si>
    <t>Net tonnage received at provincial staions from other provinces or imported</t>
  </si>
  <si>
    <t>Traffic forwarded from one station to another within the province.</t>
  </si>
  <si>
    <t>Traffic transiting Limpopo, from one province to another. Since this traffic is not generated or received at any Limpopo stations, it must be seen as "bridge"  traffic transiting the province.</t>
  </si>
  <si>
    <t>Table 1</t>
  </si>
  <si>
    <t>To</t>
  </si>
  <si>
    <t>From</t>
  </si>
  <si>
    <t>AGRIULTURE</t>
  </si>
  <si>
    <t>9: MAIZE</t>
  </si>
  <si>
    <t>13: WHEAT</t>
  </si>
  <si>
    <t>TOTAL</t>
  </si>
  <si>
    <t>22: CHROME</t>
  </si>
  <si>
    <t>23: COPPER</t>
  </si>
  <si>
    <t>MINING</t>
  </si>
  <si>
    <t>28:GRANITE</t>
  </si>
  <si>
    <t>34: FOOD AND FOOD PROCESS.</t>
  </si>
  <si>
    <t xml:space="preserve">From </t>
  </si>
  <si>
    <t>35: BEVERAGES</t>
  </si>
  <si>
    <t>42: INDUSTRIAL CHEMICALS</t>
  </si>
  <si>
    <t>45: PETROLEUM PRODUCTS</t>
  </si>
  <si>
    <t>48: NON-MET. MINERAL PROD.</t>
  </si>
  <si>
    <t>50: CEMENT</t>
  </si>
  <si>
    <t>53: OTHER IRON &amp; STEEL B. IND</t>
  </si>
  <si>
    <t>54: NON FERROUS BASIC MET. IND.</t>
  </si>
  <si>
    <t>CONTAINER TRAFFIC</t>
  </si>
  <si>
    <t>124: CONTAINERS</t>
  </si>
  <si>
    <t>Zimbabwe to Port Elizabeth</t>
  </si>
  <si>
    <t>SUMMARY</t>
  </si>
  <si>
    <t>Commodity Sector Details</t>
  </si>
  <si>
    <t>Agriculture</t>
  </si>
  <si>
    <t>Mining</t>
  </si>
  <si>
    <t>Manufacturing</t>
  </si>
  <si>
    <t>Container Traffic</t>
  </si>
  <si>
    <t>Total</t>
  </si>
  <si>
    <t>Commodity Sector Total</t>
  </si>
  <si>
    <t>Limpopo Rail Freight Annual Tonnage by Area and Commodity - 2011</t>
  </si>
  <si>
    <t>Details: Origins and Destinations</t>
  </si>
  <si>
    <t>65: COAL (Domestic)</t>
  </si>
  <si>
    <t>Pretoria - Pyramid - Polokwane - Beit Bridge</t>
  </si>
  <si>
    <t>7: SORGHUM</t>
  </si>
  <si>
    <t xml:space="preserve">     Sulphuric Acid</t>
  </si>
  <si>
    <t xml:space="preserve">     Copper Cathodes</t>
  </si>
  <si>
    <t xml:space="preserve">To </t>
  </si>
  <si>
    <t xml:space="preserve">     Molasses</t>
  </si>
  <si>
    <t>31: PHOSPHATE ROCK &amp; Fert. M.</t>
  </si>
  <si>
    <t xml:space="preserve">     Ammonia Anhydrous</t>
  </si>
  <si>
    <t xml:space="preserve">     Sulphur and sulphur powder</t>
  </si>
  <si>
    <t xml:space="preserve">     Urea</t>
  </si>
  <si>
    <t xml:space="preserve">     Oil Lubricating in tank wagons</t>
  </si>
  <si>
    <t>18: COKE EXPORT</t>
  </si>
  <si>
    <t xml:space="preserve">     Sodium (in bags)</t>
  </si>
  <si>
    <t xml:space="preserve">     Chemicals in tank wagons</t>
  </si>
  <si>
    <t>49: BRICKS NOT PALLETISED</t>
  </si>
  <si>
    <t xml:space="preserve">     Sugar Loose</t>
  </si>
  <si>
    <t>Zimbabwe to Langlaagte</t>
  </si>
  <si>
    <t xml:space="preserve">     Petrol Unleaded</t>
  </si>
  <si>
    <t xml:space="preserve">     Diesel Fuel</t>
  </si>
  <si>
    <t xml:space="preserve">     Lime Unslated</t>
  </si>
  <si>
    <t>Sasolburg to Granite</t>
  </si>
  <si>
    <t>64: AVIATION TURBINE FUEL</t>
  </si>
  <si>
    <t xml:space="preserve">     Earth, Etc., Crude</t>
  </si>
  <si>
    <t xml:space="preserve">     Potassium Chloride</t>
  </si>
  <si>
    <t xml:space="preserve">     Ammonium Nitrate</t>
  </si>
  <si>
    <t>17: BEANS (Bagged)</t>
  </si>
  <si>
    <t xml:space="preserve">     Malt</t>
  </si>
  <si>
    <t>INFASTRUCTURE</t>
  </si>
  <si>
    <t>Mokopane to Hammanskraal</t>
  </si>
  <si>
    <t>Polokwane to Hammanskraal</t>
  </si>
  <si>
    <t>Polokwane to Mokopane</t>
  </si>
  <si>
    <t>Polokwane to Musina</t>
  </si>
  <si>
    <t>Pienaarsrivier from Polokwane</t>
  </si>
  <si>
    <t>Cordrington to Polokwane</t>
  </si>
  <si>
    <t>Danskraal to Polokwane</t>
  </si>
  <si>
    <t>Pyramid to Polokwane</t>
  </si>
  <si>
    <t>Beaconsfield to Polokwane</t>
  </si>
  <si>
    <t>Bloemfontein to Polokwane</t>
  </si>
  <si>
    <t>Pyramid from Polokwane</t>
  </si>
  <si>
    <t>Capital Park (Pretoria) to Pyramid South</t>
  </si>
  <si>
    <t>Koedoespoort to Pyramid South</t>
  </si>
  <si>
    <t>Pyramid South from Polokwane</t>
  </si>
  <si>
    <t>Vrolik to Pyramid South</t>
  </si>
  <si>
    <t>Musina to Tzaneen</t>
  </si>
  <si>
    <t>Polokwane to Tzaneen</t>
  </si>
  <si>
    <t>Vooruitsig from Hammandskraal</t>
  </si>
  <si>
    <t xml:space="preserve">      Diesel Fuel </t>
  </si>
  <si>
    <t xml:space="preserve">     Diesel Fuel </t>
  </si>
  <si>
    <t xml:space="preserve">     Diesel  Fuel</t>
  </si>
  <si>
    <t xml:space="preserve">     LRP Gas in tank wagons</t>
  </si>
  <si>
    <t xml:space="preserve">     LRPGas in tank wagons</t>
  </si>
  <si>
    <t xml:space="preserve">Polokwane from various stations  </t>
  </si>
  <si>
    <t xml:space="preserve"> Louis Tricardt from various MP, NWP, FS </t>
  </si>
  <si>
    <t xml:space="preserve"> Polokwane from various MP, NWP, FS </t>
  </si>
  <si>
    <t xml:space="preserve"> Bela Bela from various  </t>
  </si>
  <si>
    <t xml:space="preserve">Uitloop from various </t>
  </si>
  <si>
    <t xml:space="preserve">Zimbabwe from various MP, NWP, FS </t>
  </si>
  <si>
    <t xml:space="preserve">Polokwane from NWP, FS </t>
  </si>
  <si>
    <t xml:space="preserve">Various to Zambia </t>
  </si>
  <si>
    <t>Brits to Polokwane  (see Table 2)</t>
  </si>
  <si>
    <t>Northam to Polokwane  (see Table 2)</t>
  </si>
  <si>
    <t xml:space="preserve">Umbilo to Beit Bridge </t>
  </si>
  <si>
    <t>Democratic Republic of Congo to Durban</t>
  </si>
  <si>
    <t xml:space="preserve">Zambia to  Bayhead </t>
  </si>
  <si>
    <t xml:space="preserve">Zimbabwe to Richards Bay </t>
  </si>
  <si>
    <t xml:space="preserve">Bayhead to Zambia   </t>
  </si>
  <si>
    <t xml:space="preserve">Richards Bay to Zambia </t>
  </si>
  <si>
    <t xml:space="preserve">Trichardt to Zambia </t>
  </si>
  <si>
    <t xml:space="preserve">Zambia to Maydon Wharf    </t>
  </si>
  <si>
    <t xml:space="preserve">Zambia to Langlaagte   </t>
  </si>
  <si>
    <t xml:space="preserve">Caledon to Polokwane </t>
  </si>
  <si>
    <t xml:space="preserve">Umbilo (Durban) to Polokwane </t>
  </si>
  <si>
    <t>Bleskop to Zimbabwe   (See Table 2)</t>
  </si>
  <si>
    <t xml:space="preserve">Bayhead to Zambia </t>
  </si>
  <si>
    <t xml:space="preserve">Newcastle to Zimbabwe   </t>
  </si>
  <si>
    <t xml:space="preserve">Cor Delfos to Zimbabwe   </t>
  </si>
  <si>
    <t xml:space="preserve">Maydon Wharf to Zimbabwe   </t>
  </si>
  <si>
    <r>
      <t xml:space="preserve">43: FERTILISER </t>
    </r>
    <r>
      <rPr>
        <sz val="9"/>
        <rFont val="Calibri"/>
        <family val="2"/>
        <scheme val="minor"/>
      </rPr>
      <t>(EOHP - General)</t>
    </r>
  </si>
  <si>
    <t xml:space="preserve">Durban Harbour to Zimbabwe </t>
  </si>
  <si>
    <t xml:space="preserve">Phalaborwa via Groenbult to Zimbabwe   </t>
  </si>
  <si>
    <t xml:space="preserve">Richards Bay to Zimbabwe     </t>
  </si>
  <si>
    <t xml:space="preserve">Isando to Zimbabwe  </t>
  </si>
  <si>
    <t xml:space="preserve">Maydon Wharf to Zambia </t>
  </si>
  <si>
    <t xml:space="preserve">     EOHP</t>
  </si>
  <si>
    <t xml:space="preserve">Richards Bay to Zambia   </t>
  </si>
  <si>
    <t xml:space="preserve">Merebank to Polokwane </t>
  </si>
  <si>
    <t xml:space="preserve">Fynnland to Polokwane  </t>
  </si>
  <si>
    <t xml:space="preserve">Sasolburg to Beit Bridge </t>
  </si>
  <si>
    <t xml:space="preserve">Sasolburg to Beit Bridge BBR    </t>
  </si>
  <si>
    <t xml:space="preserve">Sasolburg to Polokwane </t>
  </si>
  <si>
    <t xml:space="preserve">Sasolburg to Tzaneen via Groenbult </t>
  </si>
  <si>
    <t xml:space="preserve">Sasolburg to DRC    </t>
  </si>
  <si>
    <t xml:space="preserve">Sasolburg to Zimbabwe   </t>
  </si>
  <si>
    <t xml:space="preserve">Sasolburg to Zambia </t>
  </si>
  <si>
    <t xml:space="preserve">Sasolburg to Zimbabwe </t>
  </si>
  <si>
    <t xml:space="preserve">Trichardt to Polokwane </t>
  </si>
  <si>
    <t xml:space="preserve">Trichardt to Tzaneen via Groenbult </t>
  </si>
  <si>
    <t xml:space="preserve">Waltloo (Pretoria) to Mokopane  </t>
  </si>
  <si>
    <t xml:space="preserve">Waltloo (Pretoria) to Mokopane </t>
  </si>
  <si>
    <t xml:space="preserve">Merebank to Mokopane </t>
  </si>
  <si>
    <t xml:space="preserve">Waltloo to Mokopane </t>
  </si>
  <si>
    <t xml:space="preserve">Waltloo (Pretoria) to Polokwane </t>
  </si>
  <si>
    <t xml:space="preserve">Waltloo to Polokwane    </t>
  </si>
  <si>
    <t>Waltloo to Tzaneen Loco via Groenbult</t>
  </si>
  <si>
    <t xml:space="preserve">Lime Acres (No.C) to Zimbabwe  </t>
  </si>
  <si>
    <t xml:space="preserve">Pyramid South from Naboomspruit  </t>
  </si>
  <si>
    <t xml:space="preserve">To Zimbabwe from Polokwane </t>
  </si>
  <si>
    <t xml:space="preserve">City Deep from Beit Bridge </t>
  </si>
  <si>
    <t xml:space="preserve">Kaserne from Beit Bridge </t>
  </si>
  <si>
    <t xml:space="preserve">Sentrarand from Polokwane </t>
  </si>
  <si>
    <t xml:space="preserve">Lichtenburg to Polokwane </t>
  </si>
  <si>
    <t xml:space="preserve">Slurry (NWP) to Zimbabwe </t>
  </si>
  <si>
    <t xml:space="preserve">Newcastle to Zambia </t>
  </si>
  <si>
    <t xml:space="preserve">Union to Zambia </t>
  </si>
  <si>
    <t xml:space="preserve">Centurian to Granite   </t>
  </si>
  <si>
    <t xml:space="preserve">Pretcon from Polokwane </t>
  </si>
  <si>
    <t xml:space="preserve">Pretcon from Musina </t>
  </si>
  <si>
    <t xml:space="preserve">Belcon (Cape Town) from Tzaneen </t>
  </si>
  <si>
    <t xml:space="preserve">Kings Rest from Tzaneen </t>
  </si>
  <si>
    <t>Zimbabwe fromTzaneen via Groenbult</t>
  </si>
  <si>
    <t xml:space="preserve">Maydon Wharf from Pienaarsrivier </t>
  </si>
  <si>
    <t xml:space="preserve">Zambia to Bayhead   </t>
  </si>
  <si>
    <t xml:space="preserve">Zimbabwe to City Deep  </t>
  </si>
  <si>
    <t xml:space="preserve">Zimbabwe to Kings Rest </t>
  </si>
  <si>
    <t>Durban Harbour from Tzaneen</t>
  </si>
  <si>
    <t>Polokwane from Tzaneen</t>
  </si>
  <si>
    <t xml:space="preserve">     All listed as "Consolidation"</t>
  </si>
  <si>
    <t xml:space="preserve">Polokwane to Groot-Spelonke     </t>
  </si>
  <si>
    <t xml:space="preserve">Mozambique to Uitloop </t>
  </si>
  <si>
    <t xml:space="preserve">Pretcon (Capital Park - Pretoria) to Musina </t>
  </si>
  <si>
    <t xml:space="preserve">Durban to Tzaneen   </t>
  </si>
  <si>
    <t xml:space="preserve">City Deep to Zambia </t>
  </si>
  <si>
    <t xml:space="preserve">Bayhead to Zimbabwe </t>
  </si>
  <si>
    <t xml:space="preserve">Kings Rest 1E to Zimbabwe </t>
  </si>
  <si>
    <t xml:space="preserve">Pretcon to Zimbabwe   </t>
  </si>
  <si>
    <t xml:space="preserve">City Deep to Zimbabwe </t>
  </si>
  <si>
    <t xml:space="preserve">Belcon to Zimbabwe   </t>
  </si>
  <si>
    <t xml:space="preserve">Maydon Wharf to Zimbabwe </t>
  </si>
  <si>
    <t xml:space="preserve">Belcon to Tzaneen (s/a Table 3)  </t>
  </si>
  <si>
    <t xml:space="preserve">Buffalo Harbour (E London) to Polokwane </t>
  </si>
  <si>
    <t xml:space="preserve">Bartlesfontein to  Polokwane </t>
  </si>
  <si>
    <t xml:space="preserve">Zambia from various </t>
  </si>
  <si>
    <t xml:space="preserve">Maydon Wharf from Uitloop </t>
  </si>
  <si>
    <t xml:space="preserve">Richards Bay from Uitloop </t>
  </si>
  <si>
    <t xml:space="preserve">Zambia from Musina </t>
  </si>
  <si>
    <r>
      <t>Notes in respect of table contents:</t>
    </r>
    <r>
      <rPr>
        <sz val="10"/>
        <rFont val="Calibri"/>
        <family val="2"/>
        <scheme val="minor"/>
      </rPr>
      <t xml:space="preserve"> The railway traffic information that appears in this table details commodities that move over the route in both directions or part of it. This includes substantial volumes of transit traffic to and from the north, generated granite traffic for export, received grain, cement and petroleum traffic to various points along the line.  Some traffic is railed over the section beteen Beit Bridge and Groenbult linking up with the route to Kaapmuiden and Mozambique. This table details traffic forwarded from or received at specific stations within the province. Intrastate traffic is that which has been forwarded from one station in the province and received at another station in the province: e.g. - maize from the Lepahalele branch in the west to Polokwane in the east.          
                                                                                                                                                                                                                                                                                                         Traffic has diminished since the last review in 2007, from over 3 million tons to just 1.83 milion tons. This includes international transit traffic which has dropped from 1.1 million tons to just over a half million tons. Received petroleum traffic has dropped from over a half million tons to just 177 503 tons, while grain traffic has declined, particulary to Zimbabwe and the north.   
                                                                                                                                                                                                                                                                                                Transnet Freight Rail have recently changed Commodity descriptions and groupings.  These commodity description changes are as a result of the TFR plan to integrate descriptions with Transnet Ports and reduce confusion. In certain cases, the new descriptions make it difficult to compare with earlier data.      Please note that TFR figures for Infrastructure may include commodities such as railway ballast and sleepers and while such traffic will be charged to the relevant TFR Department such as the civil engineer this is not considered to be normal commercial traffic and while detailed is not listed as such.                                         
                                                                                                                                                                                                                                                                                              A A Jorgensen draft to Safiri, 22 March 2012, revised 13 May 2012                                                                                                                                                                        </t>
    </r>
  </si>
  <si>
    <t xml:space="preserve">Musina to Bijlkor  (Vanderbijlpark) </t>
  </si>
  <si>
    <t xml:space="preserve">Musina to Cor Delfos (Pretoria)  </t>
  </si>
  <si>
    <t xml:space="preserve">     Fluospar</t>
  </si>
  <si>
    <t>Pienaarsrivier to Maydon Wharf</t>
  </si>
  <si>
    <t xml:space="preserve">Musina from Trichardt    </t>
  </si>
  <si>
    <t>AA Jorgensen for Safiri, 2nd rev 16 May 2012</t>
  </si>
</sst>
</file>

<file path=xl/styles.xml><?xml version="1.0" encoding="utf-8"?>
<styleSheet xmlns="http://schemas.openxmlformats.org/spreadsheetml/2006/main">
  <fonts count="19">
    <font>
      <sz val="11"/>
      <color theme="1"/>
      <name val="Calibri"/>
      <family val="2"/>
      <scheme val="minor"/>
    </font>
    <font>
      <b/>
      <sz val="11"/>
      <color theme="1"/>
      <name val="Calibri"/>
      <family val="2"/>
      <scheme val="minor"/>
    </font>
    <font>
      <b/>
      <sz val="12"/>
      <color theme="1"/>
      <name val="Calibri"/>
      <family val="2"/>
      <scheme val="minor"/>
    </font>
    <font>
      <b/>
      <sz val="10"/>
      <color theme="1"/>
      <name val="Arial"/>
      <family val="2"/>
    </font>
    <font>
      <b/>
      <u/>
      <sz val="11"/>
      <color theme="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i/>
      <sz val="9"/>
      <color theme="1"/>
      <name val="Calibri"/>
      <family val="2"/>
      <scheme val="minor"/>
    </font>
    <font>
      <b/>
      <i/>
      <sz val="12"/>
      <color rgb="FF0070C0"/>
      <name val="Calibri"/>
      <family val="2"/>
      <scheme val="minor"/>
    </font>
    <font>
      <b/>
      <sz val="10"/>
      <color theme="1"/>
      <name val="Calibri"/>
      <family val="2"/>
      <scheme val="minor"/>
    </font>
    <font>
      <b/>
      <sz val="14"/>
      <color rgb="FFC00000"/>
      <name val="Calibri"/>
      <family val="2"/>
      <scheme val="minor"/>
    </font>
    <font>
      <b/>
      <sz val="9"/>
      <name val="Calibri"/>
      <family val="2"/>
      <scheme val="minor"/>
    </font>
    <font>
      <sz val="9"/>
      <color rgb="FF0070C0"/>
      <name val="Calibri"/>
      <family val="2"/>
      <scheme val="minor"/>
    </font>
    <font>
      <sz val="9"/>
      <name val="Calibri"/>
      <family val="2"/>
      <scheme val="minor"/>
    </font>
    <font>
      <b/>
      <i/>
      <sz val="9"/>
      <name val="Calibri"/>
      <family val="2"/>
      <scheme val="minor"/>
    </font>
    <font>
      <b/>
      <i/>
      <sz val="12"/>
      <name val="Calibri"/>
      <family val="2"/>
      <scheme val="minor"/>
    </font>
    <font>
      <b/>
      <sz val="10"/>
      <name val="Calibri"/>
      <family val="2"/>
      <scheme val="minor"/>
    </font>
    <font>
      <sz val="10"/>
      <name val="Calibri"/>
      <family val="2"/>
      <scheme val="minor"/>
    </font>
  </fonts>
  <fills count="2">
    <fill>
      <patternFill patternType="none"/>
    </fill>
    <fill>
      <patternFill patternType="gray125"/>
    </fill>
  </fills>
  <borders count="12">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1">
    <xf numFmtId="0" fontId="0" fillId="0" borderId="0"/>
  </cellStyleXfs>
  <cellXfs count="57">
    <xf numFmtId="0" fontId="0" fillId="0" borderId="0" xfId="0"/>
    <xf numFmtId="0" fontId="3" fillId="0" borderId="3" xfId="0" applyFont="1" applyBorder="1" applyAlignment="1">
      <alignment horizontal="center" vertical="center" wrapText="1"/>
    </xf>
    <xf numFmtId="0" fontId="1" fillId="0" borderId="0" xfId="0" applyFont="1"/>
    <xf numFmtId="0" fontId="4" fillId="0" borderId="0" xfId="0" applyFont="1"/>
    <xf numFmtId="0" fontId="5" fillId="0" borderId="1" xfId="0" applyFont="1" applyBorder="1"/>
    <xf numFmtId="0" fontId="5" fillId="0" borderId="2" xfId="0" applyFont="1" applyBorder="1"/>
    <xf numFmtId="0" fontId="0" fillId="0" borderId="0" xfId="0" applyAlignment="1">
      <alignment horizontal="center" vertical="center"/>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6" fillId="0" borderId="0" xfId="0" applyFont="1" applyBorder="1" applyAlignment="1">
      <alignment horizontal="left" wrapText="1"/>
    </xf>
    <xf numFmtId="0" fontId="5" fillId="0" borderId="7" xfId="0" applyFont="1" applyBorder="1"/>
    <xf numFmtId="0" fontId="5" fillId="0" borderId="2" xfId="0" applyFont="1" applyBorder="1" applyAlignment="1">
      <alignment horizontal="right"/>
    </xf>
    <xf numFmtId="0" fontId="8" fillId="0" borderId="2" xfId="0" applyFont="1" applyBorder="1" applyAlignment="1">
      <alignment horizontal="right"/>
    </xf>
    <xf numFmtId="0" fontId="7" fillId="0" borderId="2" xfId="0" applyFont="1" applyBorder="1"/>
    <xf numFmtId="0" fontId="9" fillId="0" borderId="1" xfId="0" applyFont="1" applyBorder="1"/>
    <xf numFmtId="0" fontId="9" fillId="0" borderId="2" xfId="0" applyFont="1" applyBorder="1"/>
    <xf numFmtId="46" fontId="7" fillId="0" borderId="2" xfId="0" applyNumberFormat="1" applyFont="1" applyBorder="1"/>
    <xf numFmtId="0" fontId="7" fillId="0" borderId="2" xfId="0" applyFont="1" applyBorder="1" applyAlignment="1">
      <alignment horizontal="left"/>
    </xf>
    <xf numFmtId="0" fontId="2" fillId="0" borderId="2" xfId="0" applyFont="1" applyBorder="1" applyAlignment="1">
      <alignment horizontal="right"/>
    </xf>
    <xf numFmtId="0" fontId="10" fillId="0" borderId="2" xfId="0" applyFont="1" applyBorder="1" applyAlignment="1">
      <alignment horizontal="right"/>
    </xf>
    <xf numFmtId="0" fontId="10" fillId="0" borderId="2" xfId="0" applyFont="1" applyBorder="1" applyAlignment="1">
      <alignment horizontal="left"/>
    </xf>
    <xf numFmtId="0" fontId="3" fillId="0" borderId="8" xfId="0" applyFont="1" applyBorder="1" applyAlignment="1">
      <alignment horizontal="center" vertical="center" wrapText="1"/>
    </xf>
    <xf numFmtId="0" fontId="10" fillId="0" borderId="0" xfId="0" applyFont="1" applyBorder="1" applyAlignment="1">
      <alignment horizontal="left" vertical="center" wrapText="1"/>
    </xf>
    <xf numFmtId="0" fontId="1" fillId="0" borderId="0" xfId="0" applyFont="1" applyBorder="1" applyAlignment="1">
      <alignment horizontal="left" vertical="center" wrapText="1"/>
    </xf>
    <xf numFmtId="0" fontId="9" fillId="0" borderId="7" xfId="0" applyFont="1" applyBorder="1"/>
    <xf numFmtId="0" fontId="7" fillId="0" borderId="7" xfId="0" applyFont="1" applyBorder="1"/>
    <xf numFmtId="0" fontId="5" fillId="0" borderId="7" xfId="0" applyFont="1" applyBorder="1" applyAlignment="1">
      <alignment horizontal="right"/>
    </xf>
    <xf numFmtId="20" fontId="12" fillId="0" borderId="7" xfId="0" applyNumberFormat="1" applyFont="1" applyBorder="1"/>
    <xf numFmtId="0" fontId="13" fillId="0" borderId="2" xfId="0" applyFont="1" applyBorder="1"/>
    <xf numFmtId="0" fontId="7" fillId="0" borderId="10" xfId="0" applyFont="1" applyFill="1" applyBorder="1" applyAlignment="1">
      <alignment horizontal="left"/>
    </xf>
    <xf numFmtId="0" fontId="5" fillId="0" borderId="11" xfId="0" applyFont="1" applyBorder="1" applyAlignment="1"/>
    <xf numFmtId="0" fontId="5" fillId="0" borderId="10" xfId="0" applyFont="1" applyBorder="1" applyAlignment="1"/>
    <xf numFmtId="0" fontId="5" fillId="0" borderId="7" xfId="0" applyFont="1" applyBorder="1" applyAlignment="1"/>
    <xf numFmtId="0" fontId="12" fillId="0" borderId="2" xfId="0" applyFont="1" applyBorder="1"/>
    <xf numFmtId="0" fontId="14" fillId="0" borderId="2" xfId="0" applyFont="1" applyBorder="1"/>
    <xf numFmtId="0" fontId="14" fillId="0" borderId="2" xfId="0" applyFont="1" applyBorder="1" applyAlignment="1">
      <alignment horizontal="right"/>
    </xf>
    <xf numFmtId="0" fontId="15" fillId="0" borderId="2" xfId="0" applyFont="1" applyBorder="1" applyAlignment="1">
      <alignment horizontal="right"/>
    </xf>
    <xf numFmtId="0" fontId="12" fillId="0" borderId="2" xfId="0" applyFont="1" applyBorder="1" applyAlignment="1">
      <alignment horizontal="right"/>
    </xf>
    <xf numFmtId="0" fontId="16" fillId="0" borderId="2" xfId="0" applyFont="1" applyBorder="1"/>
    <xf numFmtId="0" fontId="12" fillId="0" borderId="2" xfId="0" applyFont="1" applyBorder="1" applyAlignment="1">
      <alignment horizontal="left"/>
    </xf>
    <xf numFmtId="0" fontId="17" fillId="0" borderId="2" xfId="0" applyFont="1" applyBorder="1" applyAlignment="1">
      <alignment horizontal="left"/>
    </xf>
    <xf numFmtId="0" fontId="9" fillId="0" borderId="2" xfId="0" applyFont="1" applyBorder="1" applyAlignment="1">
      <alignment horizontal="left"/>
    </xf>
    <xf numFmtId="0" fontId="5" fillId="0" borderId="0" xfId="0" applyFont="1" applyBorder="1" applyAlignment="1">
      <alignment horizontal="right"/>
    </xf>
    <xf numFmtId="0" fontId="5" fillId="0" borderId="0" xfId="0" applyFont="1" applyBorder="1"/>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 fillId="0" borderId="0" xfId="0" applyFont="1" applyAlignment="1">
      <alignment horizontal="center"/>
    </xf>
    <xf numFmtId="0" fontId="11" fillId="0" borderId="0" xfId="0" applyFont="1" applyAlignment="1">
      <alignment horizontal="center"/>
    </xf>
    <xf numFmtId="0" fontId="17"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6" fillId="0" borderId="4" xfId="0" applyFont="1" applyBorder="1" applyAlignment="1">
      <alignment horizontal="left"/>
    </xf>
    <xf numFmtId="0" fontId="6" fillId="0" borderId="5" xfId="0" applyFont="1" applyBorder="1" applyAlignment="1">
      <alignment horizontal="left"/>
    </xf>
    <xf numFmtId="0" fontId="6" fillId="0" borderId="6" xfId="0" applyFont="1" applyBorder="1" applyAlignment="1">
      <alignment horizontal="left"/>
    </xf>
    <xf numFmtId="0" fontId="6" fillId="0" borderId="4" xfId="0" applyFont="1" applyBorder="1" applyAlignment="1">
      <alignment horizontal="left" wrapText="1"/>
    </xf>
    <xf numFmtId="0" fontId="6" fillId="0" borderId="5" xfId="0" applyFont="1" applyBorder="1" applyAlignment="1">
      <alignment horizontal="left" wrapText="1"/>
    </xf>
    <xf numFmtId="0" fontId="6" fillId="0" borderId="6" xfId="0" applyFont="1" applyBorder="1" applyAlignment="1">
      <alignment horizontal="lef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228"/>
  <sheetViews>
    <sheetView tabSelected="1" zoomScaleNormal="100" workbookViewId="0">
      <selection activeCell="L19" sqref="L19"/>
    </sheetView>
  </sheetViews>
  <sheetFormatPr defaultRowHeight="15"/>
  <cols>
    <col min="1" max="1" width="24.7109375" customWidth="1"/>
    <col min="2" max="5" width="10.28515625" customWidth="1"/>
    <col min="6" max="6" width="11.7109375" customWidth="1"/>
    <col min="7" max="7" width="5.28515625" bestFit="1" customWidth="1"/>
    <col min="8" max="8" width="39.7109375" customWidth="1"/>
  </cols>
  <sheetData>
    <row r="1" spans="1:8">
      <c r="A1" s="2" t="s">
        <v>14</v>
      </c>
    </row>
    <row r="2" spans="1:8">
      <c r="A2" s="46" t="s">
        <v>45</v>
      </c>
      <c r="B2" s="46"/>
      <c r="C2" s="46"/>
      <c r="D2" s="46"/>
      <c r="E2" s="46"/>
      <c r="F2" s="46"/>
      <c r="G2" s="46"/>
      <c r="H2" s="46"/>
    </row>
    <row r="5" spans="1:8" ht="18.75">
      <c r="A5" s="47" t="s">
        <v>48</v>
      </c>
      <c r="B5" s="47"/>
      <c r="C5" s="47"/>
      <c r="D5" s="47"/>
      <c r="E5" s="47"/>
      <c r="F5" s="47"/>
      <c r="G5" s="47"/>
      <c r="H5" s="47"/>
    </row>
    <row r="7" spans="1:8" ht="300" customHeight="1">
      <c r="A7" s="48" t="s">
        <v>193</v>
      </c>
      <c r="B7" s="49"/>
      <c r="C7" s="49"/>
      <c r="D7" s="49"/>
      <c r="E7" s="49"/>
      <c r="F7" s="49"/>
      <c r="G7" s="49"/>
      <c r="H7" s="50"/>
    </row>
    <row r="8" spans="1:8" ht="15" customHeight="1">
      <c r="A8" s="22"/>
      <c r="B8" s="23"/>
      <c r="C8" s="23"/>
      <c r="D8" s="23"/>
      <c r="E8" s="23"/>
      <c r="F8" s="23"/>
      <c r="G8" s="23"/>
      <c r="H8" s="23"/>
    </row>
    <row r="9" spans="1:8" ht="15" customHeight="1">
      <c r="A9" s="22"/>
      <c r="B9" s="23"/>
      <c r="C9" s="23"/>
      <c r="D9" s="23"/>
      <c r="E9" s="23"/>
      <c r="F9" s="23"/>
      <c r="G9" s="23"/>
      <c r="H9" s="23"/>
    </row>
    <row r="10" spans="1:8" ht="15" customHeight="1">
      <c r="A10" s="22"/>
      <c r="B10" s="23"/>
      <c r="C10" s="23"/>
      <c r="D10" s="23"/>
      <c r="E10" s="23"/>
      <c r="F10" s="23"/>
      <c r="G10" s="23"/>
      <c r="H10" s="23"/>
    </row>
    <row r="11" spans="1:8" ht="15" customHeight="1">
      <c r="A11" s="22"/>
      <c r="B11" s="23"/>
      <c r="C11" s="23"/>
      <c r="D11" s="23"/>
      <c r="E11" s="23"/>
      <c r="F11" s="23"/>
      <c r="G11" s="23"/>
      <c r="H11" s="23"/>
    </row>
    <row r="12" spans="1:8" ht="15" customHeight="1">
      <c r="A12" s="22"/>
      <c r="B12" s="23"/>
      <c r="C12" s="23"/>
      <c r="D12" s="23"/>
      <c r="E12" s="23"/>
      <c r="F12" s="23"/>
      <c r="G12" s="23"/>
      <c r="H12" s="23"/>
    </row>
    <row r="13" spans="1:8" ht="15" customHeight="1">
      <c r="A13" s="22"/>
      <c r="B13" s="23"/>
      <c r="C13" s="23"/>
      <c r="D13" s="23"/>
      <c r="E13" s="23"/>
      <c r="F13" s="23"/>
      <c r="G13" s="23"/>
      <c r="H13" s="23"/>
    </row>
    <row r="14" spans="1:8" ht="15" customHeight="1">
      <c r="A14" s="22"/>
      <c r="B14" s="23"/>
      <c r="C14" s="23"/>
      <c r="D14" s="23"/>
      <c r="E14" s="23"/>
      <c r="F14" s="23"/>
      <c r="G14" s="23"/>
      <c r="H14" s="23"/>
    </row>
    <row r="15" spans="1:8">
      <c r="A15" s="3" t="s">
        <v>0</v>
      </c>
    </row>
    <row r="17" spans="1:8">
      <c r="A17" s="7" t="s">
        <v>1</v>
      </c>
      <c r="B17" s="51" t="s">
        <v>10</v>
      </c>
      <c r="C17" s="52"/>
      <c r="D17" s="52"/>
      <c r="E17" s="52"/>
      <c r="F17" s="52"/>
      <c r="G17" s="52"/>
      <c r="H17" s="53"/>
    </row>
    <row r="18" spans="1:8">
      <c r="A18" s="6"/>
    </row>
    <row r="19" spans="1:8">
      <c r="A19" s="7" t="s">
        <v>2</v>
      </c>
      <c r="B19" s="51" t="s">
        <v>11</v>
      </c>
      <c r="C19" s="52"/>
      <c r="D19" s="52"/>
      <c r="E19" s="52"/>
      <c r="F19" s="52"/>
      <c r="G19" s="52"/>
      <c r="H19" s="53"/>
    </row>
    <row r="20" spans="1:8">
      <c r="A20" s="6"/>
    </row>
    <row r="21" spans="1:8">
      <c r="A21" s="7" t="s">
        <v>3</v>
      </c>
      <c r="B21" s="51" t="s">
        <v>12</v>
      </c>
      <c r="C21" s="52"/>
      <c r="D21" s="52"/>
      <c r="E21" s="52"/>
      <c r="F21" s="52"/>
      <c r="G21" s="52"/>
      <c r="H21" s="53"/>
    </row>
    <row r="22" spans="1:8">
      <c r="A22" s="6"/>
    </row>
    <row r="23" spans="1:8" ht="27.75" customHeight="1">
      <c r="A23" s="7" t="s">
        <v>4</v>
      </c>
      <c r="B23" s="54" t="s">
        <v>13</v>
      </c>
      <c r="C23" s="55"/>
      <c r="D23" s="55"/>
      <c r="E23" s="55"/>
      <c r="F23" s="55"/>
      <c r="G23" s="55"/>
      <c r="H23" s="56"/>
    </row>
    <row r="24" spans="1:8" ht="17.25" customHeight="1" thickBot="1">
      <c r="A24" s="8"/>
      <c r="B24" s="9"/>
      <c r="C24" s="9"/>
      <c r="D24" s="9"/>
      <c r="E24" s="9"/>
      <c r="F24" s="9"/>
    </row>
    <row r="25" spans="1:8" ht="31.5" customHeight="1" thickBot="1">
      <c r="A25" s="1" t="s">
        <v>5</v>
      </c>
      <c r="B25" s="1" t="s">
        <v>6</v>
      </c>
      <c r="C25" s="1" t="s">
        <v>7</v>
      </c>
      <c r="D25" s="1" t="s">
        <v>8</v>
      </c>
      <c r="E25" s="1" t="s">
        <v>9</v>
      </c>
      <c r="F25" s="21" t="s">
        <v>43</v>
      </c>
      <c r="G25" s="44" t="s">
        <v>46</v>
      </c>
      <c r="H25" s="45"/>
    </row>
    <row r="26" spans="1:8" ht="15.75">
      <c r="A26" s="14" t="s">
        <v>17</v>
      </c>
      <c r="B26" s="4"/>
      <c r="C26" s="4"/>
      <c r="D26" s="4"/>
      <c r="E26" s="4"/>
      <c r="F26" s="10"/>
      <c r="G26" s="10"/>
      <c r="H26" s="10"/>
    </row>
    <row r="27" spans="1:8">
      <c r="A27" s="27" t="s">
        <v>49</v>
      </c>
      <c r="B27" s="10"/>
      <c r="C27" s="25"/>
      <c r="D27" s="25"/>
      <c r="E27" s="25"/>
      <c r="F27" s="25"/>
      <c r="G27" s="26"/>
      <c r="H27" s="10"/>
    </row>
    <row r="28" spans="1:8">
      <c r="A28" s="12" t="s">
        <v>20</v>
      </c>
      <c r="B28" s="10">
        <v>0</v>
      </c>
      <c r="C28" s="25">
        <v>1100</v>
      </c>
      <c r="D28" s="25">
        <v>0</v>
      </c>
      <c r="E28" s="25">
        <v>0</v>
      </c>
      <c r="F28" s="25">
        <v>1100</v>
      </c>
      <c r="G28" s="26" t="s">
        <v>15</v>
      </c>
      <c r="H28" s="10" t="s">
        <v>99</v>
      </c>
    </row>
    <row r="29" spans="1:8" ht="15.75">
      <c r="A29" s="24"/>
      <c r="B29" s="10"/>
      <c r="C29" s="10"/>
      <c r="D29" s="10"/>
      <c r="E29" s="10"/>
      <c r="F29" s="10"/>
      <c r="G29" s="10"/>
      <c r="H29" s="10"/>
    </row>
    <row r="30" spans="1:8">
      <c r="A30" s="13" t="s">
        <v>18</v>
      </c>
      <c r="B30" s="5"/>
      <c r="C30" s="5">
        <v>30194</v>
      </c>
      <c r="D30" s="5"/>
      <c r="E30" s="5"/>
      <c r="F30" s="13">
        <v>30194</v>
      </c>
      <c r="G30" s="11" t="s">
        <v>15</v>
      </c>
      <c r="H30" s="5" t="s">
        <v>100</v>
      </c>
    </row>
    <row r="31" spans="1:8">
      <c r="A31" s="5"/>
      <c r="B31" s="5"/>
      <c r="C31" s="5">
        <v>18210</v>
      </c>
      <c r="D31" s="5"/>
      <c r="E31" s="5"/>
      <c r="F31" s="13">
        <v>18210</v>
      </c>
      <c r="G31" s="11" t="s">
        <v>15</v>
      </c>
      <c r="H31" s="5" t="s">
        <v>101</v>
      </c>
    </row>
    <row r="32" spans="1:8">
      <c r="A32" s="5"/>
      <c r="B32" s="5"/>
      <c r="C32" s="5">
        <v>9414</v>
      </c>
      <c r="D32" s="5"/>
      <c r="E32" s="5"/>
      <c r="F32" s="13">
        <f>SUM(C32:E32)</f>
        <v>9414</v>
      </c>
      <c r="G32" s="11" t="s">
        <v>15</v>
      </c>
      <c r="H32" s="5" t="s">
        <v>102</v>
      </c>
    </row>
    <row r="33" spans="1:8">
      <c r="A33" s="5"/>
      <c r="B33" s="5"/>
      <c r="C33" s="5">
        <v>3256</v>
      </c>
      <c r="D33" s="5"/>
      <c r="E33" s="5"/>
      <c r="F33" s="13">
        <v>3256</v>
      </c>
      <c r="G33" s="11" t="s">
        <v>15</v>
      </c>
      <c r="H33" s="5" t="s">
        <v>103</v>
      </c>
    </row>
    <row r="34" spans="1:8">
      <c r="A34" s="37"/>
      <c r="B34" s="34"/>
      <c r="C34" s="34"/>
      <c r="D34" s="34"/>
      <c r="E34" s="34">
        <v>5984</v>
      </c>
      <c r="F34" s="33">
        <v>5984</v>
      </c>
      <c r="G34" s="35" t="s">
        <v>15</v>
      </c>
      <c r="H34" s="34" t="s">
        <v>104</v>
      </c>
    </row>
    <row r="35" spans="1:8">
      <c r="A35" s="37"/>
      <c r="B35" s="34"/>
      <c r="C35" s="34"/>
      <c r="D35" s="34"/>
      <c r="E35" s="34">
        <v>4132</v>
      </c>
      <c r="F35" s="33">
        <v>4132</v>
      </c>
      <c r="G35" s="35" t="s">
        <v>52</v>
      </c>
      <c r="H35" s="34" t="s">
        <v>189</v>
      </c>
    </row>
    <row r="36" spans="1:8">
      <c r="A36" s="36" t="s">
        <v>20</v>
      </c>
      <c r="B36" s="37">
        <v>0</v>
      </c>
      <c r="C36" s="33">
        <f>SUM(C30:C35)</f>
        <v>61074</v>
      </c>
      <c r="D36" s="33">
        <v>0</v>
      </c>
      <c r="E36" s="33">
        <f>SUM(E34:E35)</f>
        <v>10116</v>
      </c>
      <c r="F36" s="33">
        <f>SUM(F30:F35)</f>
        <v>71190</v>
      </c>
      <c r="G36" s="35"/>
      <c r="H36" s="34"/>
    </row>
    <row r="37" spans="1:8">
      <c r="A37" s="36"/>
      <c r="B37" s="36"/>
      <c r="C37" s="33"/>
      <c r="D37" s="33"/>
      <c r="E37" s="33"/>
      <c r="F37" s="33"/>
      <c r="G37" s="35"/>
      <c r="H37" s="34"/>
    </row>
    <row r="38" spans="1:8">
      <c r="A38" s="33" t="s">
        <v>19</v>
      </c>
      <c r="B38" s="34"/>
      <c r="C38" s="34"/>
      <c r="D38" s="34"/>
      <c r="E38" s="34"/>
      <c r="F38" s="33"/>
      <c r="G38" s="35"/>
      <c r="H38" s="34"/>
    </row>
    <row r="39" spans="1:8">
      <c r="A39" s="33"/>
      <c r="B39" s="34"/>
      <c r="C39" s="34">
        <v>31063</v>
      </c>
      <c r="D39" s="34"/>
      <c r="E39" s="34"/>
      <c r="F39" s="33">
        <f>SUM(C39:E39)</f>
        <v>31063</v>
      </c>
      <c r="G39" s="35" t="s">
        <v>15</v>
      </c>
      <c r="H39" s="34" t="s">
        <v>105</v>
      </c>
    </row>
    <row r="40" spans="1:8">
      <c r="A40" s="34"/>
      <c r="B40" s="34"/>
      <c r="C40" s="34"/>
      <c r="D40" s="34"/>
      <c r="E40" s="34">
        <v>12653</v>
      </c>
      <c r="F40" s="33">
        <v>12653</v>
      </c>
      <c r="G40" s="35" t="s">
        <v>26</v>
      </c>
      <c r="H40" s="34" t="s">
        <v>106</v>
      </c>
    </row>
    <row r="41" spans="1:8" ht="15.75">
      <c r="A41" s="38"/>
      <c r="B41" s="34"/>
      <c r="C41" s="34"/>
      <c r="D41" s="34">
        <v>14832</v>
      </c>
      <c r="E41" s="34"/>
      <c r="F41" s="33">
        <v>14832</v>
      </c>
      <c r="G41" s="35" t="s">
        <v>26</v>
      </c>
      <c r="H41" s="34" t="s">
        <v>107</v>
      </c>
    </row>
    <row r="42" spans="1:8" ht="15.75">
      <c r="A42" s="38"/>
      <c r="B42" s="34"/>
      <c r="C42" s="34"/>
      <c r="D42" s="34">
        <v>308</v>
      </c>
      <c r="E42" s="34"/>
      <c r="F42" s="33">
        <v>308</v>
      </c>
      <c r="G42" s="35" t="s">
        <v>26</v>
      </c>
      <c r="H42" s="34" t="s">
        <v>108</v>
      </c>
    </row>
    <row r="43" spans="1:8">
      <c r="A43" s="36" t="s">
        <v>20</v>
      </c>
      <c r="B43" s="37">
        <v>0</v>
      </c>
      <c r="C43" s="33">
        <v>31063</v>
      </c>
      <c r="D43" s="33">
        <v>15140</v>
      </c>
      <c r="E43" s="33">
        <v>12653</v>
      </c>
      <c r="F43" s="33">
        <f>SUM(F39:F42)</f>
        <v>58856</v>
      </c>
      <c r="G43" s="35"/>
      <c r="H43" s="34"/>
    </row>
    <row r="44" spans="1:8">
      <c r="A44" s="36"/>
      <c r="B44" s="37"/>
      <c r="C44" s="33"/>
      <c r="D44" s="33"/>
      <c r="E44" s="33"/>
      <c r="F44" s="33"/>
      <c r="G44" s="35"/>
      <c r="H44" s="34"/>
    </row>
    <row r="45" spans="1:8">
      <c r="A45" s="39" t="s">
        <v>73</v>
      </c>
      <c r="B45" s="37"/>
      <c r="C45" s="33">
        <v>811</v>
      </c>
      <c r="D45" s="33"/>
      <c r="E45" s="33"/>
      <c r="F45" s="33">
        <v>811</v>
      </c>
      <c r="G45" s="35" t="s">
        <v>16</v>
      </c>
      <c r="H45" s="34" t="s">
        <v>109</v>
      </c>
    </row>
    <row r="46" spans="1:8">
      <c r="A46" s="36"/>
      <c r="B46" s="36"/>
      <c r="C46" s="33"/>
      <c r="D46" s="33"/>
      <c r="E46" s="33"/>
      <c r="F46" s="33"/>
      <c r="G46" s="35"/>
      <c r="H46" s="34"/>
    </row>
    <row r="47" spans="1:8">
      <c r="A47" s="40" t="s">
        <v>44</v>
      </c>
      <c r="B47" s="37">
        <v>0</v>
      </c>
      <c r="C47" s="33">
        <v>94048</v>
      </c>
      <c r="D47" s="33">
        <v>15140</v>
      </c>
      <c r="E47" s="33">
        <v>22769</v>
      </c>
      <c r="F47" s="33">
        <f>SUM(C47:E47)</f>
        <v>131957</v>
      </c>
      <c r="G47" s="35"/>
      <c r="H47" s="34"/>
    </row>
    <row r="48" spans="1:8">
      <c r="A48" s="5"/>
      <c r="B48" s="5"/>
      <c r="C48" s="5"/>
      <c r="D48" s="5"/>
      <c r="E48" s="5"/>
      <c r="F48" s="5"/>
      <c r="G48" s="5"/>
      <c r="H48" s="5"/>
    </row>
    <row r="49" spans="1:8" ht="15.75">
      <c r="A49" s="15" t="s">
        <v>23</v>
      </c>
      <c r="B49" s="5"/>
      <c r="C49" s="5"/>
      <c r="D49" s="5"/>
      <c r="E49" s="5"/>
      <c r="F49" s="5"/>
      <c r="G49" s="5"/>
      <c r="H49" s="5"/>
    </row>
    <row r="50" spans="1:8">
      <c r="A50" s="33" t="s">
        <v>59</v>
      </c>
      <c r="B50" s="13">
        <v>0</v>
      </c>
      <c r="C50" s="13">
        <v>0</v>
      </c>
      <c r="D50" s="13">
        <v>0</v>
      </c>
      <c r="E50" s="13">
        <v>863</v>
      </c>
      <c r="F50" s="13">
        <v>863</v>
      </c>
      <c r="G50" s="11" t="s">
        <v>16</v>
      </c>
      <c r="H50" s="5" t="s">
        <v>113</v>
      </c>
    </row>
    <row r="51" spans="1:8" ht="15.75">
      <c r="A51" s="15"/>
      <c r="B51" s="5"/>
      <c r="C51" s="5"/>
      <c r="D51" s="5"/>
      <c r="E51" s="5"/>
      <c r="F51" s="5"/>
      <c r="G51" s="5"/>
      <c r="H51" s="5"/>
    </row>
    <row r="52" spans="1:8">
      <c r="A52" s="13" t="s">
        <v>47</v>
      </c>
      <c r="B52" s="5"/>
      <c r="C52" s="5"/>
      <c r="D52" s="5"/>
      <c r="E52" s="5"/>
      <c r="F52" s="5"/>
      <c r="G52" s="5"/>
      <c r="H52" s="5"/>
    </row>
    <row r="53" spans="1:8" ht="15.75">
      <c r="A53" s="15"/>
      <c r="B53" s="34">
        <v>274587</v>
      </c>
      <c r="C53" s="34"/>
      <c r="D53" s="34"/>
      <c r="E53" s="34"/>
      <c r="F53" s="33">
        <f>SUM(B53:E53)</f>
        <v>274587</v>
      </c>
      <c r="G53" s="35" t="s">
        <v>16</v>
      </c>
      <c r="H53" s="34" t="s">
        <v>194</v>
      </c>
    </row>
    <row r="54" spans="1:8" ht="15.75">
      <c r="A54" s="15"/>
      <c r="B54" s="34">
        <v>31515</v>
      </c>
      <c r="C54" s="34"/>
      <c r="D54" s="34"/>
      <c r="E54" s="34"/>
      <c r="F54" s="33">
        <f>SUM(B54:E54)</f>
        <v>31515</v>
      </c>
      <c r="G54" s="35" t="s">
        <v>16</v>
      </c>
      <c r="H54" s="34" t="s">
        <v>195</v>
      </c>
    </row>
    <row r="55" spans="1:8">
      <c r="A55" s="12" t="s">
        <v>20</v>
      </c>
      <c r="B55" s="33">
        <f>SUM(B53:B54)</f>
        <v>306102</v>
      </c>
      <c r="C55" s="34">
        <v>0</v>
      </c>
      <c r="D55" s="34">
        <v>0</v>
      </c>
      <c r="E55" s="34">
        <v>0</v>
      </c>
      <c r="F55" s="33">
        <f>SUM(B55:E55)</f>
        <v>306102</v>
      </c>
      <c r="G55" s="35"/>
      <c r="H55" s="34"/>
    </row>
    <row r="56" spans="1:8">
      <c r="A56" s="12"/>
      <c r="B56" s="34"/>
      <c r="C56" s="34"/>
      <c r="D56" s="34"/>
      <c r="E56" s="34"/>
      <c r="F56" s="34"/>
      <c r="G56" s="34"/>
      <c r="H56" s="34"/>
    </row>
    <row r="57" spans="1:8">
      <c r="A57" s="13" t="s">
        <v>21</v>
      </c>
      <c r="B57" s="33">
        <v>0</v>
      </c>
      <c r="C57" s="33">
        <v>0</v>
      </c>
      <c r="D57" s="33">
        <v>0</v>
      </c>
      <c r="E57" s="33">
        <v>1400</v>
      </c>
      <c r="F57" s="33">
        <f>SUM(B57:E57)</f>
        <v>1400</v>
      </c>
      <c r="G57" s="35" t="s">
        <v>16</v>
      </c>
      <c r="H57" s="34" t="s">
        <v>112</v>
      </c>
    </row>
    <row r="58" spans="1:8">
      <c r="A58" s="16"/>
      <c r="B58" s="5"/>
      <c r="C58" s="5"/>
      <c r="D58" s="5"/>
      <c r="E58" s="5"/>
      <c r="F58" s="13"/>
      <c r="G58" s="5"/>
      <c r="H58" s="5"/>
    </row>
    <row r="59" spans="1:8">
      <c r="A59" s="13" t="s">
        <v>22</v>
      </c>
      <c r="B59" s="5"/>
      <c r="C59" s="5"/>
      <c r="D59" s="5"/>
      <c r="E59" s="5"/>
      <c r="F59" s="13"/>
      <c r="G59" s="11"/>
      <c r="H59" s="5"/>
    </row>
    <row r="60" spans="1:8">
      <c r="A60" s="13" t="s">
        <v>51</v>
      </c>
      <c r="B60" s="34"/>
      <c r="C60" s="34"/>
      <c r="D60" s="34"/>
      <c r="E60" s="34">
        <v>8116</v>
      </c>
      <c r="F60" s="33">
        <v>8116</v>
      </c>
      <c r="G60" s="35" t="s">
        <v>16</v>
      </c>
      <c r="H60" s="34" t="s">
        <v>111</v>
      </c>
    </row>
    <row r="61" spans="1:8">
      <c r="A61" s="13" t="s">
        <v>51</v>
      </c>
      <c r="B61" s="34"/>
      <c r="C61" s="34"/>
      <c r="D61" s="34"/>
      <c r="E61" s="34">
        <v>23633</v>
      </c>
      <c r="F61" s="33">
        <v>23633</v>
      </c>
      <c r="G61" s="35" t="s">
        <v>16</v>
      </c>
      <c r="H61" s="34" t="s">
        <v>110</v>
      </c>
    </row>
    <row r="62" spans="1:8">
      <c r="A62" s="12" t="s">
        <v>20</v>
      </c>
      <c r="B62" s="33">
        <v>0</v>
      </c>
      <c r="C62" s="33">
        <v>0</v>
      </c>
      <c r="D62" s="33">
        <v>0</v>
      </c>
      <c r="E62" s="33">
        <f>SUM(E60:E61)</f>
        <v>31749</v>
      </c>
      <c r="F62" s="33">
        <f>SUM(F60:F61)</f>
        <v>31749</v>
      </c>
      <c r="G62" s="35"/>
      <c r="H62" s="34"/>
    </row>
    <row r="63" spans="1:8">
      <c r="A63" s="5"/>
      <c r="B63" s="34"/>
      <c r="C63" s="34"/>
      <c r="D63" s="34"/>
      <c r="E63" s="34"/>
      <c r="F63" s="33"/>
      <c r="G63" s="35"/>
      <c r="H63" s="34"/>
    </row>
    <row r="64" spans="1:8">
      <c r="A64" s="13" t="s">
        <v>24</v>
      </c>
      <c r="B64" s="34"/>
      <c r="C64" s="34"/>
      <c r="D64" s="34"/>
      <c r="E64" s="34"/>
      <c r="F64" s="33"/>
      <c r="G64" s="35"/>
      <c r="H64" s="34"/>
    </row>
    <row r="65" spans="1:8">
      <c r="A65" s="13"/>
      <c r="B65" s="34">
        <v>783</v>
      </c>
      <c r="C65" s="34"/>
      <c r="D65" s="34"/>
      <c r="E65" s="34"/>
      <c r="F65" s="33">
        <f>SUM(B65:E65)</f>
        <v>783</v>
      </c>
      <c r="G65" s="35" t="s">
        <v>15</v>
      </c>
      <c r="H65" s="34" t="s">
        <v>190</v>
      </c>
    </row>
    <row r="66" spans="1:8">
      <c r="A66" s="5"/>
      <c r="B66" s="34">
        <v>9848</v>
      </c>
      <c r="C66" s="34"/>
      <c r="D66" s="34"/>
      <c r="E66" s="34"/>
      <c r="F66" s="33">
        <f>SUM(B66:E66)</f>
        <v>9848</v>
      </c>
      <c r="G66" s="35" t="s">
        <v>15</v>
      </c>
      <c r="H66" s="34" t="s">
        <v>191</v>
      </c>
    </row>
    <row r="67" spans="1:8">
      <c r="A67" s="12" t="s">
        <v>20</v>
      </c>
      <c r="B67" s="33">
        <f>SUM(B64:B66)</f>
        <v>10631</v>
      </c>
      <c r="C67" s="33">
        <v>0</v>
      </c>
      <c r="D67" s="33">
        <v>0</v>
      </c>
      <c r="E67" s="34">
        <v>0</v>
      </c>
      <c r="F67" s="33">
        <f>SUM(B67:E67)</f>
        <v>10631</v>
      </c>
      <c r="G67" s="35"/>
      <c r="H67" s="34"/>
    </row>
    <row r="68" spans="1:8">
      <c r="A68" s="20"/>
      <c r="B68" s="13"/>
      <c r="C68" s="13"/>
      <c r="D68" s="13"/>
      <c r="E68" s="13"/>
      <c r="F68" s="13"/>
      <c r="G68" s="11"/>
      <c r="H68" s="5"/>
    </row>
    <row r="69" spans="1:8">
      <c r="A69" s="17" t="s">
        <v>54</v>
      </c>
      <c r="B69" s="13"/>
      <c r="C69" s="13"/>
      <c r="D69" s="13"/>
      <c r="E69" s="13"/>
      <c r="F69" s="13"/>
      <c r="G69" s="11"/>
      <c r="H69" s="5"/>
    </row>
    <row r="70" spans="1:8">
      <c r="A70" s="17" t="s">
        <v>196</v>
      </c>
      <c r="B70" s="13">
        <v>70758</v>
      </c>
      <c r="C70" s="13"/>
      <c r="D70" s="13"/>
      <c r="E70" s="13"/>
      <c r="F70" s="13">
        <f>SUM(B70:E70)</f>
        <v>70758</v>
      </c>
      <c r="G70" s="11" t="s">
        <v>16</v>
      </c>
      <c r="H70" s="5" t="s">
        <v>197</v>
      </c>
    </row>
    <row r="71" spans="1:8">
      <c r="A71" s="39" t="s">
        <v>56</v>
      </c>
      <c r="B71" s="33"/>
      <c r="C71" s="33">
        <v>62253</v>
      </c>
      <c r="D71" s="33"/>
      <c r="E71" s="33"/>
      <c r="F71" s="33">
        <v>62253</v>
      </c>
      <c r="G71" s="35" t="s">
        <v>15</v>
      </c>
      <c r="H71" s="34" t="s">
        <v>198</v>
      </c>
    </row>
    <row r="72" spans="1:8">
      <c r="A72" s="39" t="s">
        <v>56</v>
      </c>
      <c r="B72" s="33"/>
      <c r="C72" s="33"/>
      <c r="D72" s="33"/>
      <c r="E72" s="33">
        <v>101249</v>
      </c>
      <c r="F72" s="33">
        <v>101249</v>
      </c>
      <c r="G72" s="35" t="s">
        <v>16</v>
      </c>
      <c r="H72" s="34" t="s">
        <v>114</v>
      </c>
    </row>
    <row r="73" spans="1:8">
      <c r="A73" s="39" t="s">
        <v>56</v>
      </c>
      <c r="B73" s="33"/>
      <c r="C73" s="33"/>
      <c r="D73" s="33"/>
      <c r="E73" s="33">
        <v>19441</v>
      </c>
      <c r="F73" s="33">
        <v>19441</v>
      </c>
      <c r="G73" s="35" t="s">
        <v>16</v>
      </c>
      <c r="H73" s="34" t="s">
        <v>115</v>
      </c>
    </row>
    <row r="74" spans="1:8">
      <c r="A74" s="39" t="s">
        <v>56</v>
      </c>
      <c r="B74" s="33">
        <v>55167</v>
      </c>
      <c r="C74" s="33"/>
      <c r="D74" s="33"/>
      <c r="E74" s="33"/>
      <c r="F74" s="33">
        <f>SUM(B74:E74)</f>
        <v>55167</v>
      </c>
      <c r="G74" s="35" t="s">
        <v>15</v>
      </c>
      <c r="H74" s="34" t="s">
        <v>192</v>
      </c>
    </row>
    <row r="75" spans="1:8">
      <c r="A75" s="36" t="s">
        <v>20</v>
      </c>
      <c r="B75" s="33">
        <f>SUM(B70:B74)</f>
        <v>125925</v>
      </c>
      <c r="C75" s="33">
        <f>SUM(C70:C74)</f>
        <v>62253</v>
      </c>
      <c r="D75" s="33"/>
      <c r="E75" s="33">
        <f>SUM(E70:E74)</f>
        <v>120690</v>
      </c>
      <c r="F75" s="33">
        <f>SUM(F70:F74)</f>
        <v>308868</v>
      </c>
      <c r="G75" s="35"/>
      <c r="H75" s="34"/>
    </row>
    <row r="76" spans="1:8">
      <c r="A76" s="36"/>
      <c r="B76" s="33"/>
      <c r="C76" s="33"/>
      <c r="D76" s="33"/>
      <c r="E76" s="33"/>
      <c r="F76" s="33"/>
      <c r="G76" s="35"/>
      <c r="H76" s="34"/>
    </row>
    <row r="77" spans="1:8">
      <c r="A77" s="40" t="s">
        <v>44</v>
      </c>
      <c r="B77" s="33">
        <v>442658</v>
      </c>
      <c r="C77" s="33">
        <v>62253</v>
      </c>
      <c r="D77" s="33">
        <v>0</v>
      </c>
      <c r="E77" s="33">
        <v>154702</v>
      </c>
      <c r="F77" s="33">
        <f>SUM(B77:E77)</f>
        <v>659613</v>
      </c>
      <c r="G77" s="35"/>
      <c r="H77" s="34"/>
    </row>
    <row r="78" spans="1:8">
      <c r="A78" s="20"/>
      <c r="B78" s="13"/>
      <c r="C78" s="13"/>
      <c r="D78" s="13"/>
      <c r="E78" s="13"/>
      <c r="F78" s="13"/>
      <c r="G78" s="11"/>
      <c r="H78" s="5"/>
    </row>
    <row r="79" spans="1:8" ht="15.75">
      <c r="A79" s="15" t="s">
        <v>41</v>
      </c>
      <c r="B79" s="5"/>
      <c r="C79" s="13"/>
      <c r="D79" s="13"/>
      <c r="E79" s="5"/>
      <c r="F79" s="13"/>
      <c r="G79" s="11"/>
      <c r="H79" s="5"/>
    </row>
    <row r="80" spans="1:8">
      <c r="A80" s="13" t="s">
        <v>25</v>
      </c>
      <c r="B80" s="5"/>
      <c r="C80" s="5"/>
      <c r="D80" s="5"/>
      <c r="E80" s="5"/>
      <c r="F80" s="13"/>
      <c r="G80" s="11"/>
      <c r="H80" s="5"/>
    </row>
    <row r="81" spans="1:8">
      <c r="A81" s="13" t="s">
        <v>63</v>
      </c>
      <c r="B81" s="5"/>
      <c r="C81" s="5"/>
      <c r="D81" s="5"/>
      <c r="E81" s="5">
        <v>46541</v>
      </c>
      <c r="F81" s="13">
        <v>46541</v>
      </c>
      <c r="G81" s="11" t="s">
        <v>26</v>
      </c>
      <c r="H81" s="5" t="s">
        <v>116</v>
      </c>
    </row>
    <row r="82" spans="1:8">
      <c r="A82" s="13" t="s">
        <v>53</v>
      </c>
      <c r="B82" s="5"/>
      <c r="C82" s="5"/>
      <c r="D82" s="5"/>
      <c r="E82" s="5">
        <v>238</v>
      </c>
      <c r="F82" s="13">
        <v>238</v>
      </c>
      <c r="G82" s="11" t="s">
        <v>26</v>
      </c>
      <c r="H82" s="5" t="s">
        <v>64</v>
      </c>
    </row>
    <row r="83" spans="1:8">
      <c r="A83" s="33" t="s">
        <v>53</v>
      </c>
      <c r="B83" s="34"/>
      <c r="C83" s="34"/>
      <c r="D83" s="34"/>
      <c r="E83" s="34">
        <v>7910</v>
      </c>
      <c r="F83" s="33">
        <v>7910</v>
      </c>
      <c r="G83" s="35" t="s">
        <v>26</v>
      </c>
      <c r="H83" s="34" t="s">
        <v>117</v>
      </c>
    </row>
    <row r="84" spans="1:8">
      <c r="A84" s="36" t="s">
        <v>20</v>
      </c>
      <c r="B84" s="34">
        <v>0</v>
      </c>
      <c r="C84" s="33">
        <f>SUM(C80:C80)</f>
        <v>0</v>
      </c>
      <c r="D84" s="34">
        <v>0</v>
      </c>
      <c r="E84" s="33">
        <f>SUM(E81:E83)</f>
        <v>54689</v>
      </c>
      <c r="F84" s="33">
        <f>SUM(F81:F83)</f>
        <v>54689</v>
      </c>
      <c r="G84" s="35"/>
      <c r="H84" s="34"/>
    </row>
    <row r="85" spans="1:8">
      <c r="A85" s="33"/>
      <c r="B85" s="34"/>
      <c r="C85" s="34"/>
      <c r="D85" s="34"/>
      <c r="E85" s="34"/>
      <c r="F85" s="34"/>
      <c r="G85" s="35"/>
      <c r="H85" s="34"/>
    </row>
    <row r="86" spans="1:8">
      <c r="A86" s="33" t="s">
        <v>27</v>
      </c>
      <c r="B86" s="34"/>
      <c r="C86" s="34"/>
      <c r="D86" s="34"/>
      <c r="E86" s="34"/>
      <c r="F86" s="34"/>
      <c r="G86" s="35"/>
      <c r="H86" s="34"/>
    </row>
    <row r="87" spans="1:8">
      <c r="A87" s="33" t="s">
        <v>74</v>
      </c>
      <c r="B87" s="34"/>
      <c r="C87" s="34">
        <v>8310</v>
      </c>
      <c r="D87" s="34"/>
      <c r="E87" s="34"/>
      <c r="F87" s="33">
        <f>SUM(C87:E87)</f>
        <v>8310</v>
      </c>
      <c r="G87" s="35" t="s">
        <v>16</v>
      </c>
      <c r="H87" s="34" t="s">
        <v>118</v>
      </c>
    </row>
    <row r="88" spans="1:8">
      <c r="A88" s="33" t="s">
        <v>74</v>
      </c>
      <c r="B88" s="34"/>
      <c r="C88" s="34">
        <v>346</v>
      </c>
      <c r="D88" s="34"/>
      <c r="E88" s="34"/>
      <c r="F88" s="33">
        <f>SUM(C88:E88)</f>
        <v>346</v>
      </c>
      <c r="G88" s="35" t="s">
        <v>16</v>
      </c>
      <c r="H88" s="34" t="s">
        <v>119</v>
      </c>
    </row>
    <row r="89" spans="1:8">
      <c r="A89" s="36" t="s">
        <v>20</v>
      </c>
      <c r="B89" s="33">
        <v>0</v>
      </c>
      <c r="C89" s="33">
        <f>SUM(C86:C88)</f>
        <v>8656</v>
      </c>
      <c r="D89" s="33">
        <v>0</v>
      </c>
      <c r="E89" s="33">
        <v>0</v>
      </c>
      <c r="F89" s="33">
        <f>SUM(C89:E89)</f>
        <v>8656</v>
      </c>
      <c r="G89" s="35"/>
      <c r="H89" s="34"/>
    </row>
    <row r="90" spans="1:8">
      <c r="A90" s="34"/>
      <c r="B90" s="34"/>
      <c r="C90" s="34"/>
      <c r="D90" s="34"/>
      <c r="E90" s="34"/>
      <c r="F90" s="34"/>
      <c r="G90" s="35"/>
      <c r="H90" s="34"/>
    </row>
    <row r="91" spans="1:8">
      <c r="A91" s="33" t="s">
        <v>28</v>
      </c>
      <c r="B91" s="34"/>
      <c r="C91" s="34"/>
      <c r="D91" s="34"/>
      <c r="E91" s="34"/>
      <c r="F91" s="33"/>
      <c r="G91" s="35"/>
      <c r="H91" s="34"/>
    </row>
    <row r="92" spans="1:8">
      <c r="A92" s="33" t="s">
        <v>50</v>
      </c>
      <c r="B92" s="34"/>
      <c r="C92" s="34"/>
      <c r="D92" s="34"/>
      <c r="E92" s="34">
        <v>24753</v>
      </c>
      <c r="F92" s="33">
        <f>SUM(E92:E92)</f>
        <v>24753</v>
      </c>
      <c r="G92" s="35" t="s">
        <v>16</v>
      </c>
      <c r="H92" s="34" t="s">
        <v>120</v>
      </c>
    </row>
    <row r="93" spans="1:8">
      <c r="A93" s="33" t="s">
        <v>60</v>
      </c>
      <c r="B93" s="34"/>
      <c r="C93" s="34"/>
      <c r="D93" s="34"/>
      <c r="E93" s="34">
        <v>2410</v>
      </c>
      <c r="F93" s="33">
        <v>2410</v>
      </c>
      <c r="G93" s="35" t="s">
        <v>16</v>
      </c>
      <c r="H93" s="34" t="s">
        <v>121</v>
      </c>
    </row>
    <row r="94" spans="1:8">
      <c r="A94" s="33" t="s">
        <v>61</v>
      </c>
      <c r="B94" s="34"/>
      <c r="C94" s="34"/>
      <c r="D94" s="34"/>
      <c r="E94" s="34">
        <v>996</v>
      </c>
      <c r="F94" s="33">
        <v>996</v>
      </c>
      <c r="G94" s="35" t="s">
        <v>16</v>
      </c>
      <c r="H94" s="34" t="s">
        <v>122</v>
      </c>
    </row>
    <row r="95" spans="1:8">
      <c r="A95" s="33" t="s">
        <v>61</v>
      </c>
      <c r="B95" s="34"/>
      <c r="C95" s="34"/>
      <c r="D95" s="34"/>
      <c r="E95" s="34">
        <v>952</v>
      </c>
      <c r="F95" s="33">
        <v>952</v>
      </c>
      <c r="G95" s="35" t="s">
        <v>16</v>
      </c>
      <c r="H95" s="34" t="s">
        <v>123</v>
      </c>
    </row>
    <row r="96" spans="1:8">
      <c r="A96" s="36" t="s">
        <v>20</v>
      </c>
      <c r="B96" s="33">
        <v>0</v>
      </c>
      <c r="C96" s="33">
        <v>0</v>
      </c>
      <c r="D96" s="33">
        <v>0</v>
      </c>
      <c r="E96" s="33">
        <f>SUM(E92:E95)</f>
        <v>29111</v>
      </c>
      <c r="F96" s="33">
        <f>SUM(B96:E96)</f>
        <v>29111</v>
      </c>
      <c r="G96" s="35"/>
      <c r="H96" s="34"/>
    </row>
    <row r="97" spans="1:8">
      <c r="A97" s="36"/>
      <c r="B97" s="34"/>
      <c r="C97" s="34"/>
      <c r="D97" s="34"/>
      <c r="E97" s="34"/>
      <c r="F97" s="33"/>
      <c r="G97" s="35"/>
      <c r="H97" s="34"/>
    </row>
    <row r="98" spans="1:8">
      <c r="A98" s="33" t="s">
        <v>125</v>
      </c>
      <c r="B98" s="34"/>
      <c r="C98" s="34"/>
      <c r="D98" s="34"/>
      <c r="E98" s="34"/>
      <c r="F98" s="33"/>
      <c r="G98" s="35"/>
      <c r="H98" s="34"/>
    </row>
    <row r="99" spans="1:8">
      <c r="A99" s="33" t="s">
        <v>131</v>
      </c>
      <c r="B99" s="34"/>
      <c r="C99" s="34"/>
      <c r="D99" s="34"/>
      <c r="E99" s="34">
        <v>3881</v>
      </c>
      <c r="F99" s="33">
        <v>3881</v>
      </c>
      <c r="G99" s="35" t="s">
        <v>16</v>
      </c>
      <c r="H99" s="34" t="s">
        <v>124</v>
      </c>
    </row>
    <row r="100" spans="1:8">
      <c r="A100" s="33" t="s">
        <v>131</v>
      </c>
      <c r="B100" s="34"/>
      <c r="C100" s="34"/>
      <c r="D100" s="34"/>
      <c r="E100" s="34">
        <v>2924</v>
      </c>
      <c r="F100" s="33">
        <v>2924</v>
      </c>
      <c r="G100" s="35" t="s">
        <v>16</v>
      </c>
      <c r="H100" s="34" t="s">
        <v>127</v>
      </c>
    </row>
    <row r="101" spans="1:8">
      <c r="A101" s="33" t="s">
        <v>131</v>
      </c>
      <c r="B101" s="34"/>
      <c r="C101" s="34"/>
      <c r="D101" s="34"/>
      <c r="E101" s="34">
        <v>5817</v>
      </c>
      <c r="F101" s="33">
        <v>5817</v>
      </c>
      <c r="G101" s="35" t="s">
        <v>16</v>
      </c>
      <c r="H101" s="34" t="s">
        <v>126</v>
      </c>
    </row>
    <row r="102" spans="1:8">
      <c r="A102" s="33" t="s">
        <v>55</v>
      </c>
      <c r="B102" s="34"/>
      <c r="C102" s="34"/>
      <c r="D102" s="34"/>
      <c r="E102" s="34">
        <v>11268</v>
      </c>
      <c r="F102" s="33">
        <v>11268</v>
      </c>
      <c r="G102" s="35" t="s">
        <v>16</v>
      </c>
      <c r="H102" s="34" t="s">
        <v>128</v>
      </c>
    </row>
    <row r="103" spans="1:8">
      <c r="A103" s="33" t="s">
        <v>72</v>
      </c>
      <c r="B103" s="34"/>
      <c r="C103" s="34"/>
      <c r="D103" s="34"/>
      <c r="E103" s="34">
        <v>752</v>
      </c>
      <c r="F103" s="33">
        <v>752</v>
      </c>
      <c r="G103" s="35" t="s">
        <v>26</v>
      </c>
      <c r="H103" s="34" t="s">
        <v>129</v>
      </c>
    </row>
    <row r="104" spans="1:8">
      <c r="A104" s="33" t="s">
        <v>131</v>
      </c>
      <c r="B104" s="34"/>
      <c r="C104" s="34"/>
      <c r="D104" s="34"/>
      <c r="E104" s="34">
        <v>23115</v>
      </c>
      <c r="F104" s="33">
        <v>23115</v>
      </c>
      <c r="G104" s="35" t="s">
        <v>16</v>
      </c>
      <c r="H104" s="34" t="s">
        <v>121</v>
      </c>
    </row>
    <row r="105" spans="1:8">
      <c r="A105" s="33" t="s">
        <v>71</v>
      </c>
      <c r="B105" s="34"/>
      <c r="C105" s="34"/>
      <c r="D105" s="34"/>
      <c r="E105" s="34">
        <v>8798</v>
      </c>
      <c r="F105" s="33">
        <v>8798</v>
      </c>
      <c r="G105" s="35" t="s">
        <v>16</v>
      </c>
      <c r="H105" s="34" t="s">
        <v>121</v>
      </c>
    </row>
    <row r="106" spans="1:8">
      <c r="A106" s="33" t="s">
        <v>71</v>
      </c>
      <c r="B106" s="34"/>
      <c r="C106" s="34"/>
      <c r="D106" s="34"/>
      <c r="E106" s="34">
        <v>700</v>
      </c>
      <c r="F106" s="33">
        <v>700</v>
      </c>
      <c r="G106" s="35" t="s">
        <v>26</v>
      </c>
      <c r="H106" s="34" t="s">
        <v>124</v>
      </c>
    </row>
    <row r="107" spans="1:8">
      <c r="A107" s="33" t="s">
        <v>57</v>
      </c>
      <c r="B107" s="34"/>
      <c r="C107" s="34"/>
      <c r="D107" s="34"/>
      <c r="E107" s="34">
        <v>16294</v>
      </c>
      <c r="F107" s="33">
        <v>16294</v>
      </c>
      <c r="G107" s="35" t="s">
        <v>16</v>
      </c>
      <c r="H107" s="34" t="s">
        <v>130</v>
      </c>
    </row>
    <row r="108" spans="1:8">
      <c r="A108" s="33" t="s">
        <v>57</v>
      </c>
      <c r="B108" s="34"/>
      <c r="C108" s="34"/>
      <c r="D108" s="34"/>
      <c r="E108" s="34">
        <v>200</v>
      </c>
      <c r="F108" s="33">
        <v>200</v>
      </c>
      <c r="G108" s="35" t="s">
        <v>16</v>
      </c>
      <c r="H108" s="34" t="s">
        <v>132</v>
      </c>
    </row>
    <row r="109" spans="1:8">
      <c r="A109" s="36" t="s">
        <v>20</v>
      </c>
      <c r="B109" s="33">
        <v>0</v>
      </c>
      <c r="C109" s="33">
        <v>0</v>
      </c>
      <c r="D109" s="33">
        <v>0</v>
      </c>
      <c r="E109" s="33">
        <f>SUM(E98:E108)</f>
        <v>73749</v>
      </c>
      <c r="F109" s="33">
        <f>SUM(E109)</f>
        <v>73749</v>
      </c>
      <c r="G109" s="35"/>
      <c r="H109" s="34"/>
    </row>
    <row r="110" spans="1:8">
      <c r="A110" s="36"/>
      <c r="B110" s="34"/>
      <c r="C110" s="34"/>
      <c r="D110" s="34"/>
      <c r="E110" s="34"/>
      <c r="F110" s="34"/>
      <c r="G110" s="35"/>
      <c r="H110" s="34"/>
    </row>
    <row r="111" spans="1:8">
      <c r="A111" s="33" t="s">
        <v>29</v>
      </c>
      <c r="B111" s="34"/>
      <c r="C111" s="34"/>
      <c r="D111" s="34"/>
      <c r="E111" s="34"/>
      <c r="F111" s="33"/>
      <c r="G111" s="35"/>
      <c r="H111" s="34"/>
    </row>
    <row r="112" spans="1:8">
      <c r="A112" s="33" t="s">
        <v>97</v>
      </c>
      <c r="B112" s="34"/>
      <c r="C112" s="34">
        <v>1053</v>
      </c>
      <c r="D112" s="34"/>
      <c r="E112" s="34"/>
      <c r="F112" s="33">
        <f t="shared" ref="F112" si="0">SUM(C112:E112)</f>
        <v>1053</v>
      </c>
      <c r="G112" s="35" t="s">
        <v>16</v>
      </c>
      <c r="H112" s="34" t="s">
        <v>188</v>
      </c>
    </row>
    <row r="113" spans="1:8">
      <c r="A113" s="33" t="s">
        <v>97</v>
      </c>
      <c r="B113" s="34"/>
      <c r="C113" s="34">
        <v>152</v>
      </c>
      <c r="D113" s="34"/>
      <c r="E113" s="34"/>
      <c r="F113" s="33">
        <f t="shared" ref="F113:F119" si="1">SUM(C113:E113)</f>
        <v>152</v>
      </c>
      <c r="G113" s="35" t="s">
        <v>16</v>
      </c>
      <c r="H113" s="34" t="s">
        <v>133</v>
      </c>
    </row>
    <row r="114" spans="1:8">
      <c r="A114" s="33" t="s">
        <v>58</v>
      </c>
      <c r="B114" s="34"/>
      <c r="C114" s="34">
        <v>24</v>
      </c>
      <c r="D114" s="34"/>
      <c r="E114" s="34"/>
      <c r="F114" s="33">
        <v>24</v>
      </c>
      <c r="G114" s="35" t="s">
        <v>16</v>
      </c>
      <c r="H114" s="34" t="s">
        <v>134</v>
      </c>
    </row>
    <row r="115" spans="1:8">
      <c r="A115" s="33" t="s">
        <v>66</v>
      </c>
      <c r="B115" s="34"/>
      <c r="C115" s="34">
        <v>345</v>
      </c>
      <c r="D115" s="34"/>
      <c r="E115" s="34"/>
      <c r="F115" s="33">
        <f t="shared" si="1"/>
        <v>345</v>
      </c>
      <c r="G115" s="35" t="s">
        <v>16</v>
      </c>
      <c r="H115" s="34" t="s">
        <v>135</v>
      </c>
    </row>
    <row r="116" spans="1:8">
      <c r="A116" s="33" t="s">
        <v>66</v>
      </c>
      <c r="B116" s="34"/>
      <c r="C116" s="34">
        <v>2524</v>
      </c>
      <c r="D116" s="34"/>
      <c r="E116" s="34"/>
      <c r="F116" s="33">
        <f t="shared" si="1"/>
        <v>2524</v>
      </c>
      <c r="G116" s="35" t="s">
        <v>16</v>
      </c>
      <c r="H116" s="34" t="s">
        <v>136</v>
      </c>
    </row>
    <row r="117" spans="1:8">
      <c r="A117" s="33" t="s">
        <v>65</v>
      </c>
      <c r="B117" s="34"/>
      <c r="C117" s="34">
        <v>7743</v>
      </c>
      <c r="D117" s="34"/>
      <c r="E117" s="34"/>
      <c r="F117" s="33">
        <f t="shared" si="1"/>
        <v>7743</v>
      </c>
      <c r="G117" s="35" t="s">
        <v>16</v>
      </c>
      <c r="H117" s="34" t="s">
        <v>136</v>
      </c>
    </row>
    <row r="118" spans="1:8">
      <c r="A118" s="33" t="s">
        <v>95</v>
      </c>
      <c r="B118" s="34"/>
      <c r="C118" s="34">
        <v>13705</v>
      </c>
      <c r="D118" s="34"/>
      <c r="E118" s="34"/>
      <c r="F118" s="33">
        <f t="shared" si="1"/>
        <v>13705</v>
      </c>
      <c r="G118" s="35" t="s">
        <v>16</v>
      </c>
      <c r="H118" s="34" t="s">
        <v>137</v>
      </c>
    </row>
    <row r="119" spans="1:8">
      <c r="A119" s="33" t="s">
        <v>66</v>
      </c>
      <c r="B119" s="34"/>
      <c r="C119" s="34">
        <v>4018</v>
      </c>
      <c r="D119" s="34"/>
      <c r="E119" s="34"/>
      <c r="F119" s="33">
        <f t="shared" si="1"/>
        <v>4018</v>
      </c>
      <c r="G119" s="35" t="s">
        <v>16</v>
      </c>
      <c r="H119" s="34" t="s">
        <v>138</v>
      </c>
    </row>
    <row r="120" spans="1:8">
      <c r="A120" s="33" t="s">
        <v>98</v>
      </c>
      <c r="B120" s="34"/>
      <c r="C120" s="34"/>
      <c r="D120" s="34"/>
      <c r="E120" s="34">
        <v>1564</v>
      </c>
      <c r="F120" s="33">
        <v>1564</v>
      </c>
      <c r="G120" s="35" t="s">
        <v>16</v>
      </c>
      <c r="H120" s="34" t="s">
        <v>139</v>
      </c>
    </row>
    <row r="121" spans="1:8">
      <c r="A121" s="33" t="s">
        <v>96</v>
      </c>
      <c r="B121" s="34"/>
      <c r="C121" s="34"/>
      <c r="D121" s="34"/>
      <c r="E121" s="34">
        <v>3307</v>
      </c>
      <c r="F121" s="33">
        <v>3307</v>
      </c>
      <c r="G121" s="35" t="s">
        <v>16</v>
      </c>
      <c r="H121" s="34" t="s">
        <v>140</v>
      </c>
    </row>
    <row r="122" spans="1:8">
      <c r="A122" s="33" t="s">
        <v>65</v>
      </c>
      <c r="B122" s="34"/>
      <c r="C122" s="34"/>
      <c r="D122" s="34"/>
      <c r="E122" s="34">
        <v>181</v>
      </c>
      <c r="F122" s="33">
        <v>181</v>
      </c>
      <c r="G122" s="35" t="s">
        <v>16</v>
      </c>
      <c r="H122" s="34" t="s">
        <v>140</v>
      </c>
    </row>
    <row r="123" spans="1:8">
      <c r="A123" s="33" t="s">
        <v>65</v>
      </c>
      <c r="B123" s="34"/>
      <c r="C123" s="34"/>
      <c r="D123" s="34"/>
      <c r="E123" s="34">
        <v>30584</v>
      </c>
      <c r="F123" s="33">
        <f t="shared" ref="F123:F131" si="2">SUM(B123:E123)</f>
        <v>30584</v>
      </c>
      <c r="G123" s="35" t="s">
        <v>16</v>
      </c>
      <c r="H123" s="34" t="s">
        <v>141</v>
      </c>
    </row>
    <row r="124" spans="1:8">
      <c r="A124" s="33" t="s">
        <v>65</v>
      </c>
      <c r="B124" s="34"/>
      <c r="C124" s="34"/>
      <c r="D124" s="34"/>
      <c r="E124" s="34">
        <v>1200</v>
      </c>
      <c r="F124" s="33">
        <f t="shared" si="2"/>
        <v>1200</v>
      </c>
      <c r="G124" s="35" t="s">
        <v>16</v>
      </c>
      <c r="H124" s="34" t="s">
        <v>142</v>
      </c>
    </row>
    <row r="125" spans="1:8">
      <c r="A125" s="33" t="s">
        <v>65</v>
      </c>
      <c r="B125" s="34"/>
      <c r="C125" s="34">
        <v>5348</v>
      </c>
      <c r="D125" s="34"/>
      <c r="E125" s="34"/>
      <c r="F125" s="33">
        <f t="shared" si="2"/>
        <v>5348</v>
      </c>
      <c r="G125" s="35" t="s">
        <v>16</v>
      </c>
      <c r="H125" s="34" t="s">
        <v>143</v>
      </c>
    </row>
    <row r="126" spans="1:8">
      <c r="A126" s="33" t="s">
        <v>65</v>
      </c>
      <c r="B126" s="34"/>
      <c r="C126" s="34">
        <v>19558</v>
      </c>
      <c r="D126" s="34"/>
      <c r="E126" s="34"/>
      <c r="F126" s="33">
        <f t="shared" si="2"/>
        <v>19558</v>
      </c>
      <c r="G126" s="35" t="s">
        <v>16</v>
      </c>
      <c r="H126" s="34" t="s">
        <v>144</v>
      </c>
    </row>
    <row r="127" spans="1:8">
      <c r="A127" s="33" t="s">
        <v>65</v>
      </c>
      <c r="B127" s="34"/>
      <c r="C127" s="34">
        <v>28135</v>
      </c>
      <c r="D127" s="34"/>
      <c r="E127" s="34"/>
      <c r="F127" s="33">
        <v>28135</v>
      </c>
      <c r="G127" s="35" t="s">
        <v>16</v>
      </c>
      <c r="H127" s="34" t="s">
        <v>145</v>
      </c>
    </row>
    <row r="128" spans="1:8">
      <c r="A128" s="33" t="s">
        <v>65</v>
      </c>
      <c r="B128" s="34"/>
      <c r="C128" s="34">
        <v>94253</v>
      </c>
      <c r="D128" s="34"/>
      <c r="E128" s="34"/>
      <c r="F128" s="33">
        <f t="shared" si="2"/>
        <v>94253</v>
      </c>
      <c r="G128" s="35" t="s">
        <v>16</v>
      </c>
      <c r="H128" s="34" t="s">
        <v>146</v>
      </c>
    </row>
    <row r="129" spans="1:8">
      <c r="A129" s="33" t="s">
        <v>66</v>
      </c>
      <c r="B129" s="34"/>
      <c r="C129" s="34">
        <v>1648</v>
      </c>
      <c r="D129" s="34"/>
      <c r="E129" s="34"/>
      <c r="F129" s="33">
        <v>1648</v>
      </c>
      <c r="G129" s="35" t="s">
        <v>16</v>
      </c>
      <c r="H129" s="34" t="s">
        <v>147</v>
      </c>
    </row>
    <row r="130" spans="1:8">
      <c r="A130" s="33" t="s">
        <v>95</v>
      </c>
      <c r="B130" s="34"/>
      <c r="C130" s="34">
        <v>13617</v>
      </c>
      <c r="D130" s="34"/>
      <c r="E130" s="34"/>
      <c r="F130" s="33">
        <v>13617</v>
      </c>
      <c r="G130" s="35" t="s">
        <v>16</v>
      </c>
      <c r="H130" s="34" t="s">
        <v>148</v>
      </c>
    </row>
    <row r="131" spans="1:8">
      <c r="A131" s="33" t="s">
        <v>66</v>
      </c>
      <c r="B131" s="34"/>
      <c r="C131" s="34">
        <v>47994</v>
      </c>
      <c r="D131" s="34"/>
      <c r="E131" s="34"/>
      <c r="F131" s="33">
        <f t="shared" si="2"/>
        <v>47994</v>
      </c>
      <c r="G131" s="35" t="s">
        <v>16</v>
      </c>
      <c r="H131" s="34" t="s">
        <v>149</v>
      </c>
    </row>
    <row r="132" spans="1:8">
      <c r="A132" s="33" t="s">
        <v>65</v>
      </c>
      <c r="B132" s="34"/>
      <c r="C132" s="34">
        <v>31757</v>
      </c>
      <c r="D132" s="34"/>
      <c r="E132" s="34"/>
      <c r="F132" s="33">
        <v>31757</v>
      </c>
      <c r="G132" s="35" t="s">
        <v>16</v>
      </c>
      <c r="H132" s="34" t="s">
        <v>150</v>
      </c>
    </row>
    <row r="133" spans="1:8">
      <c r="A133" s="33" t="s">
        <v>94</v>
      </c>
      <c r="B133" s="34"/>
      <c r="C133" s="34"/>
      <c r="D133" s="34"/>
      <c r="E133" s="34">
        <v>355</v>
      </c>
      <c r="F133" s="33">
        <v>355</v>
      </c>
      <c r="G133" s="35" t="s">
        <v>16</v>
      </c>
      <c r="H133" s="34" t="s">
        <v>151</v>
      </c>
    </row>
    <row r="134" spans="1:8">
      <c r="A134" s="36" t="s">
        <v>20</v>
      </c>
      <c r="B134" s="33">
        <v>0</v>
      </c>
      <c r="C134" s="33">
        <f>SUM(C112:C133)</f>
        <v>271874</v>
      </c>
      <c r="D134" s="33">
        <v>0</v>
      </c>
      <c r="E134" s="33">
        <f>SUM(E119:E133)</f>
        <v>37191</v>
      </c>
      <c r="F134" s="33">
        <f>SUM(F112:F133)</f>
        <v>309065</v>
      </c>
      <c r="G134" s="35"/>
      <c r="H134" s="33"/>
    </row>
    <row r="135" spans="1:8">
      <c r="A135" s="34"/>
      <c r="B135" s="34"/>
      <c r="C135" s="34"/>
      <c r="D135" s="34"/>
      <c r="E135" s="34"/>
      <c r="F135" s="34"/>
      <c r="G135" s="35"/>
      <c r="H135" s="34"/>
    </row>
    <row r="136" spans="1:8">
      <c r="A136" s="13" t="s">
        <v>30</v>
      </c>
      <c r="B136" s="5"/>
      <c r="C136" s="5"/>
      <c r="D136" s="5"/>
      <c r="E136" s="5"/>
      <c r="F136" s="13"/>
      <c r="G136" s="11"/>
      <c r="H136" s="28"/>
    </row>
    <row r="137" spans="1:8">
      <c r="A137" s="13" t="s">
        <v>67</v>
      </c>
      <c r="B137" s="5"/>
      <c r="C137" s="5"/>
      <c r="D137" s="5"/>
      <c r="E137" s="5">
        <v>475</v>
      </c>
      <c r="F137" s="13">
        <f t="shared" ref="F137:F139" si="3">SUM(B137:E137)</f>
        <v>475</v>
      </c>
      <c r="G137" s="11" t="s">
        <v>26</v>
      </c>
      <c r="H137" s="5" t="s">
        <v>152</v>
      </c>
    </row>
    <row r="138" spans="1:8">
      <c r="A138" s="13" t="s">
        <v>70</v>
      </c>
      <c r="B138" s="34">
        <v>287196</v>
      </c>
      <c r="C138" s="28"/>
      <c r="D138" s="28"/>
      <c r="E138" s="28"/>
      <c r="F138" s="33">
        <f t="shared" si="3"/>
        <v>287196</v>
      </c>
      <c r="G138" s="11" t="s">
        <v>15</v>
      </c>
      <c r="H138" s="5" t="s">
        <v>153</v>
      </c>
    </row>
    <row r="139" spans="1:8">
      <c r="A139" s="12" t="s">
        <v>20</v>
      </c>
      <c r="B139" s="33">
        <f>SUM(B136:B138)</f>
        <v>287196</v>
      </c>
      <c r="C139" s="33">
        <v>0</v>
      </c>
      <c r="D139" s="33">
        <f>SUM(D136:D138)</f>
        <v>0</v>
      </c>
      <c r="E139" s="33">
        <f>SUM(E136:E138)</f>
        <v>475</v>
      </c>
      <c r="F139" s="33">
        <f t="shared" si="3"/>
        <v>287671</v>
      </c>
      <c r="G139" s="35"/>
      <c r="H139" s="34"/>
    </row>
    <row r="140" spans="1:8">
      <c r="A140" s="12"/>
      <c r="B140" s="33"/>
      <c r="C140" s="33"/>
      <c r="D140" s="33"/>
      <c r="E140" s="33"/>
      <c r="F140" s="33"/>
      <c r="G140" s="35"/>
      <c r="H140" s="34"/>
    </row>
    <row r="141" spans="1:8">
      <c r="A141" s="17" t="s">
        <v>62</v>
      </c>
      <c r="B141" s="33">
        <v>31</v>
      </c>
      <c r="C141" s="33">
        <v>0</v>
      </c>
      <c r="D141" s="33">
        <v>0</v>
      </c>
      <c r="E141" s="33">
        <v>0</v>
      </c>
      <c r="F141" s="33">
        <v>31</v>
      </c>
      <c r="G141" s="35" t="s">
        <v>15</v>
      </c>
      <c r="H141" s="34" t="s">
        <v>154</v>
      </c>
    </row>
    <row r="142" spans="1:8">
      <c r="A142" s="12"/>
      <c r="B142" s="33"/>
      <c r="C142" s="33"/>
      <c r="D142" s="33"/>
      <c r="E142" s="33"/>
      <c r="F142" s="33"/>
      <c r="G142" s="35"/>
      <c r="H142" s="34"/>
    </row>
    <row r="143" spans="1:8">
      <c r="A143" s="17" t="s">
        <v>31</v>
      </c>
      <c r="B143" s="33"/>
      <c r="C143" s="34"/>
      <c r="D143" s="33"/>
      <c r="E143" s="33"/>
      <c r="F143" s="33"/>
      <c r="G143" s="35"/>
      <c r="H143" s="34"/>
    </row>
    <row r="144" spans="1:8">
      <c r="A144" s="12"/>
      <c r="B144" s="33"/>
      <c r="C144" s="34">
        <v>87940</v>
      </c>
      <c r="D144" s="33"/>
      <c r="E144" s="33"/>
      <c r="F144" s="33">
        <v>87940</v>
      </c>
      <c r="G144" s="35" t="s">
        <v>26</v>
      </c>
      <c r="H144" s="34" t="s">
        <v>158</v>
      </c>
    </row>
    <row r="145" spans="1:8">
      <c r="A145" s="12"/>
      <c r="B145" s="33"/>
      <c r="C145" s="33"/>
      <c r="D145" s="33"/>
      <c r="E145" s="34">
        <v>19470</v>
      </c>
      <c r="F145" s="33">
        <v>19470</v>
      </c>
      <c r="G145" s="35" t="s">
        <v>26</v>
      </c>
      <c r="H145" s="34" t="s">
        <v>159</v>
      </c>
    </row>
    <row r="146" spans="1:8">
      <c r="A146" s="12" t="s">
        <v>20</v>
      </c>
      <c r="B146" s="33">
        <v>0</v>
      </c>
      <c r="C146" s="33">
        <f>SUM(C143:C145)</f>
        <v>87940</v>
      </c>
      <c r="D146" s="33">
        <v>0</v>
      </c>
      <c r="E146" s="33">
        <f>SUM(E143:E145)</f>
        <v>19470</v>
      </c>
      <c r="F146" s="33">
        <f>SUM(F143:F145)</f>
        <v>107410</v>
      </c>
      <c r="G146" s="35"/>
      <c r="H146" s="34"/>
    </row>
    <row r="147" spans="1:8">
      <c r="A147" s="5"/>
      <c r="B147" s="34"/>
      <c r="C147" s="34"/>
      <c r="D147" s="34"/>
      <c r="E147" s="34"/>
      <c r="F147" s="34"/>
      <c r="G147" s="35"/>
      <c r="H147" s="34"/>
    </row>
    <row r="148" spans="1:8">
      <c r="A148" s="13" t="s">
        <v>32</v>
      </c>
      <c r="B148" s="34"/>
      <c r="C148" s="34"/>
      <c r="D148" s="34"/>
      <c r="E148" s="34"/>
      <c r="F148" s="33"/>
      <c r="G148" s="35"/>
      <c r="H148" s="34"/>
    </row>
    <row r="149" spans="1:8">
      <c r="A149" s="13"/>
      <c r="B149" s="34"/>
      <c r="C149" s="34"/>
      <c r="D149" s="34"/>
      <c r="E149" s="34">
        <v>2062</v>
      </c>
      <c r="F149" s="33">
        <f>SUM(E149:E149)</f>
        <v>2062</v>
      </c>
      <c r="G149" s="35" t="s">
        <v>16</v>
      </c>
      <c r="H149" s="34" t="s">
        <v>160</v>
      </c>
    </row>
    <row r="150" spans="1:8">
      <c r="A150" s="5"/>
      <c r="B150" s="34"/>
      <c r="C150" s="34"/>
      <c r="D150" s="34"/>
      <c r="E150" s="34">
        <v>715</v>
      </c>
      <c r="F150" s="33">
        <f>SUM(E150:E150)</f>
        <v>715</v>
      </c>
      <c r="G150" s="35" t="s">
        <v>16</v>
      </c>
      <c r="H150" s="34" t="s">
        <v>161</v>
      </c>
    </row>
    <row r="151" spans="1:8">
      <c r="A151" s="12" t="s">
        <v>20</v>
      </c>
      <c r="B151" s="34">
        <v>0</v>
      </c>
      <c r="C151" s="34">
        <v>0</v>
      </c>
      <c r="D151" s="34">
        <v>0</v>
      </c>
      <c r="E151" s="33">
        <f>SUM(E149:E150)</f>
        <v>2777</v>
      </c>
      <c r="F151" s="33">
        <f>SUM(F149:F150)</f>
        <v>2777</v>
      </c>
      <c r="G151" s="35"/>
      <c r="H151" s="34"/>
    </row>
    <row r="152" spans="1:8">
      <c r="A152" s="5"/>
      <c r="B152" s="34"/>
      <c r="C152" s="34"/>
      <c r="D152" s="34"/>
      <c r="E152" s="34"/>
      <c r="F152" s="34"/>
      <c r="G152" s="35"/>
      <c r="H152" s="34"/>
    </row>
    <row r="153" spans="1:8">
      <c r="A153" s="16" t="s">
        <v>33</v>
      </c>
      <c r="B153" s="34"/>
      <c r="C153" s="34"/>
      <c r="D153" s="34"/>
      <c r="E153" s="34"/>
      <c r="F153" s="33"/>
      <c r="G153" s="35"/>
      <c r="H153" s="34"/>
    </row>
    <row r="154" spans="1:8">
      <c r="A154" s="16"/>
      <c r="B154" s="34">
        <v>4619</v>
      </c>
      <c r="C154" s="34"/>
      <c r="D154" s="34"/>
      <c r="E154" s="34"/>
      <c r="F154" s="33">
        <f>SUM(B154:E154)</f>
        <v>4619</v>
      </c>
      <c r="G154" s="35" t="s">
        <v>52</v>
      </c>
      <c r="H154" s="34" t="s">
        <v>155</v>
      </c>
    </row>
    <row r="155" spans="1:8">
      <c r="A155" s="5"/>
      <c r="B155" s="34">
        <v>16947</v>
      </c>
      <c r="C155" s="34"/>
      <c r="D155" s="34"/>
      <c r="E155" s="34"/>
      <c r="F155" s="33">
        <f>SUM(B155:E155)</f>
        <v>16947</v>
      </c>
      <c r="G155" s="35" t="s">
        <v>52</v>
      </c>
      <c r="H155" s="34" t="s">
        <v>156</v>
      </c>
    </row>
    <row r="156" spans="1:8">
      <c r="A156" s="5"/>
      <c r="B156" s="34">
        <v>20</v>
      </c>
      <c r="C156" s="34"/>
      <c r="D156" s="34"/>
      <c r="E156" s="34"/>
      <c r="F156" s="33">
        <f>SUM(B156:E156)</f>
        <v>20</v>
      </c>
      <c r="G156" s="35" t="s">
        <v>52</v>
      </c>
      <c r="H156" s="34" t="s">
        <v>157</v>
      </c>
    </row>
    <row r="157" spans="1:8">
      <c r="A157" s="12" t="s">
        <v>20</v>
      </c>
      <c r="B157" s="33">
        <f>SUM(B153:B156)</f>
        <v>21586</v>
      </c>
      <c r="C157" s="33">
        <v>0</v>
      </c>
      <c r="D157" s="33">
        <v>0</v>
      </c>
      <c r="E157" s="33">
        <v>0</v>
      </c>
      <c r="F157" s="33">
        <f>SUM(B157:E157)</f>
        <v>21586</v>
      </c>
      <c r="G157" s="35"/>
      <c r="H157" s="34"/>
    </row>
    <row r="158" spans="1:8">
      <c r="A158" s="5"/>
      <c r="B158" s="34"/>
      <c r="C158" s="34"/>
      <c r="D158" s="34"/>
      <c r="E158" s="34"/>
      <c r="F158" s="34"/>
      <c r="G158" s="35"/>
      <c r="H158" s="34"/>
    </row>
    <row r="159" spans="1:8">
      <c r="A159" s="17" t="s">
        <v>69</v>
      </c>
      <c r="B159" s="5"/>
      <c r="C159" s="5"/>
      <c r="D159" s="5"/>
      <c r="E159" s="5"/>
      <c r="F159" s="13"/>
      <c r="G159" s="11"/>
      <c r="H159" s="5"/>
    </row>
    <row r="160" spans="1:8">
      <c r="A160" s="12"/>
      <c r="B160" s="5"/>
      <c r="C160" s="5">
        <v>507</v>
      </c>
      <c r="D160" s="5"/>
      <c r="E160" s="5"/>
      <c r="F160" s="13">
        <v>507</v>
      </c>
      <c r="G160" s="11" t="s">
        <v>26</v>
      </c>
      <c r="H160" s="5" t="s">
        <v>162</v>
      </c>
    </row>
    <row r="161" spans="1:8">
      <c r="A161" s="12"/>
      <c r="B161" s="5"/>
      <c r="C161" s="5">
        <v>3606</v>
      </c>
      <c r="D161" s="5"/>
      <c r="E161" s="5"/>
      <c r="F161" s="13">
        <v>3606</v>
      </c>
      <c r="G161" s="11" t="s">
        <v>26</v>
      </c>
      <c r="H161" s="5" t="s">
        <v>68</v>
      </c>
    </row>
    <row r="162" spans="1:8">
      <c r="A162" s="12" t="s">
        <v>20</v>
      </c>
      <c r="B162" s="34">
        <v>0</v>
      </c>
      <c r="C162" s="33">
        <f>SUM(C159:C161)</f>
        <v>4113</v>
      </c>
      <c r="D162" s="34">
        <v>0</v>
      </c>
      <c r="E162" s="34">
        <v>0</v>
      </c>
      <c r="F162" s="33">
        <f>SUM(F160:F161)</f>
        <v>4113</v>
      </c>
      <c r="G162" s="35"/>
      <c r="H162" s="5"/>
    </row>
    <row r="163" spans="1:8">
      <c r="A163" s="12"/>
      <c r="B163" s="34"/>
      <c r="C163" s="34"/>
      <c r="D163" s="34"/>
      <c r="E163" s="34"/>
      <c r="F163" s="34"/>
      <c r="G163" s="35"/>
      <c r="H163" s="5"/>
    </row>
    <row r="164" spans="1:8">
      <c r="A164" s="20" t="s">
        <v>44</v>
      </c>
      <c r="B164" s="33">
        <v>308813</v>
      </c>
      <c r="C164" s="33">
        <v>372583</v>
      </c>
      <c r="D164" s="33">
        <v>0</v>
      </c>
      <c r="E164" s="33">
        <v>217462</v>
      </c>
      <c r="F164" s="33">
        <f>SUM(B164:E164)</f>
        <v>898858</v>
      </c>
      <c r="G164" s="35"/>
      <c r="H164" s="13"/>
    </row>
    <row r="165" spans="1:8">
      <c r="A165" s="17"/>
      <c r="B165" s="5"/>
      <c r="C165" s="5"/>
      <c r="D165" s="5"/>
      <c r="E165" s="5"/>
      <c r="F165" s="5"/>
      <c r="G165" s="11"/>
      <c r="H165" s="5"/>
    </row>
    <row r="166" spans="1:8" ht="15.75">
      <c r="A166" s="41" t="s">
        <v>34</v>
      </c>
      <c r="B166" s="5"/>
      <c r="C166" s="5"/>
      <c r="D166" s="5"/>
      <c r="E166" s="5"/>
      <c r="F166" s="5"/>
      <c r="G166" s="11"/>
      <c r="H166" s="5"/>
    </row>
    <row r="167" spans="1:8">
      <c r="A167" s="17" t="s">
        <v>35</v>
      </c>
      <c r="B167" s="5"/>
      <c r="C167" s="5"/>
      <c r="D167" s="5"/>
      <c r="E167" s="5"/>
      <c r="F167" s="13"/>
      <c r="G167" s="11"/>
      <c r="H167" s="5"/>
    </row>
    <row r="168" spans="1:8">
      <c r="A168" s="17"/>
      <c r="B168" s="5"/>
      <c r="C168" s="5"/>
      <c r="D168" s="5"/>
      <c r="E168" s="5">
        <v>220</v>
      </c>
      <c r="F168" s="13">
        <f t="shared" ref="F168:F192" si="4">SUM(B168:E168)</f>
        <v>220</v>
      </c>
      <c r="G168" s="11" t="s">
        <v>26</v>
      </c>
      <c r="H168" s="5" t="s">
        <v>178</v>
      </c>
    </row>
    <row r="169" spans="1:8">
      <c r="A169" s="17"/>
      <c r="B169" s="5"/>
      <c r="C169" s="5"/>
      <c r="D169" s="5"/>
      <c r="E169" s="5">
        <v>13416</v>
      </c>
      <c r="F169" s="13">
        <f t="shared" si="4"/>
        <v>13416</v>
      </c>
      <c r="G169" s="11" t="s">
        <v>26</v>
      </c>
      <c r="H169" s="5" t="s">
        <v>121</v>
      </c>
    </row>
    <row r="170" spans="1:8">
      <c r="A170" s="17"/>
      <c r="B170" s="5"/>
      <c r="C170" s="5"/>
      <c r="D170" s="5"/>
      <c r="E170" s="5">
        <v>1720</v>
      </c>
      <c r="F170" s="13">
        <f t="shared" si="4"/>
        <v>1720</v>
      </c>
      <c r="G170" s="11" t="s">
        <v>26</v>
      </c>
      <c r="H170" s="5" t="s">
        <v>179</v>
      </c>
    </row>
    <row r="171" spans="1:8">
      <c r="A171" s="12"/>
      <c r="B171" s="5"/>
      <c r="C171" s="5"/>
      <c r="D171" s="5"/>
      <c r="E171" s="5">
        <v>867</v>
      </c>
      <c r="F171" s="13">
        <f t="shared" si="4"/>
        <v>867</v>
      </c>
      <c r="G171" s="11" t="s">
        <v>26</v>
      </c>
      <c r="H171" s="5" t="s">
        <v>180</v>
      </c>
    </row>
    <row r="172" spans="1:8">
      <c r="A172" s="12"/>
      <c r="B172" s="5"/>
      <c r="C172" s="5"/>
      <c r="D172" s="5"/>
      <c r="E172" s="5">
        <v>88451</v>
      </c>
      <c r="F172" s="13">
        <f t="shared" si="4"/>
        <v>88451</v>
      </c>
      <c r="G172" s="11" t="s">
        <v>26</v>
      </c>
      <c r="H172" s="5" t="s">
        <v>181</v>
      </c>
    </row>
    <row r="173" spans="1:8">
      <c r="A173" s="12"/>
      <c r="B173" s="5"/>
      <c r="C173" s="5"/>
      <c r="D173" s="5"/>
      <c r="E173" s="5">
        <v>15</v>
      </c>
      <c r="F173" s="13">
        <f t="shared" si="4"/>
        <v>15</v>
      </c>
      <c r="G173" s="11" t="s">
        <v>26</v>
      </c>
      <c r="H173" s="5" t="s">
        <v>182</v>
      </c>
    </row>
    <row r="174" spans="1:8">
      <c r="A174" s="12"/>
      <c r="B174" s="5"/>
      <c r="C174" s="5"/>
      <c r="D174" s="5"/>
      <c r="E174" s="5">
        <v>52</v>
      </c>
      <c r="F174" s="13">
        <f t="shared" si="4"/>
        <v>52</v>
      </c>
      <c r="G174" s="11" t="s">
        <v>26</v>
      </c>
      <c r="H174" s="5" t="s">
        <v>183</v>
      </c>
    </row>
    <row r="175" spans="1:8">
      <c r="A175" s="12"/>
      <c r="B175" s="5"/>
      <c r="C175" s="5"/>
      <c r="D175" s="5"/>
      <c r="E175" s="5">
        <v>21</v>
      </c>
      <c r="F175" s="13">
        <f t="shared" si="4"/>
        <v>21</v>
      </c>
      <c r="G175" s="11" t="s">
        <v>26</v>
      </c>
      <c r="H175" s="5" t="s">
        <v>184</v>
      </c>
    </row>
    <row r="176" spans="1:8">
      <c r="A176" s="12"/>
      <c r="B176" s="5"/>
      <c r="C176" s="5"/>
      <c r="D176" s="5"/>
      <c r="E176" s="5">
        <v>3147</v>
      </c>
      <c r="F176" s="13">
        <f t="shared" si="4"/>
        <v>3147</v>
      </c>
      <c r="G176" s="11" t="s">
        <v>26</v>
      </c>
      <c r="H176" s="5" t="s">
        <v>185</v>
      </c>
    </row>
    <row r="177" spans="1:8">
      <c r="A177" s="12"/>
      <c r="B177" s="5"/>
      <c r="C177" s="5"/>
      <c r="D177" s="5"/>
      <c r="E177" s="5">
        <v>11</v>
      </c>
      <c r="F177" s="13">
        <f t="shared" si="4"/>
        <v>11</v>
      </c>
      <c r="G177" s="11" t="s">
        <v>26</v>
      </c>
      <c r="H177" s="5" t="s">
        <v>186</v>
      </c>
    </row>
    <row r="178" spans="1:8">
      <c r="A178" s="12"/>
      <c r="B178" s="5"/>
      <c r="C178" s="5">
        <v>36</v>
      </c>
      <c r="D178" s="5"/>
      <c r="E178" s="5"/>
      <c r="F178" s="13">
        <f t="shared" si="4"/>
        <v>36</v>
      </c>
      <c r="G178" s="11" t="s">
        <v>26</v>
      </c>
      <c r="H178" s="5" t="s">
        <v>187</v>
      </c>
    </row>
    <row r="179" spans="1:8">
      <c r="A179" s="12"/>
      <c r="B179" s="5"/>
      <c r="C179" s="5">
        <v>12</v>
      </c>
      <c r="D179" s="5"/>
      <c r="E179" s="5"/>
      <c r="F179" s="13">
        <f t="shared" si="4"/>
        <v>12</v>
      </c>
      <c r="G179" s="11" t="s">
        <v>26</v>
      </c>
      <c r="H179" s="5" t="s">
        <v>177</v>
      </c>
    </row>
    <row r="180" spans="1:8">
      <c r="A180" s="12"/>
      <c r="B180" s="5"/>
      <c r="C180" s="5">
        <v>820</v>
      </c>
      <c r="D180" s="5"/>
      <c r="E180" s="5"/>
      <c r="F180" s="13">
        <f t="shared" si="4"/>
        <v>820</v>
      </c>
      <c r="G180" s="11" t="s">
        <v>26</v>
      </c>
      <c r="H180" s="5" t="s">
        <v>176</v>
      </c>
    </row>
    <row r="181" spans="1:8">
      <c r="A181" s="12"/>
      <c r="B181" s="5">
        <v>21887</v>
      </c>
      <c r="C181" s="5"/>
      <c r="D181" s="5"/>
      <c r="E181" s="5"/>
      <c r="F181" s="13">
        <f t="shared" si="4"/>
        <v>21887</v>
      </c>
      <c r="G181" s="11" t="s">
        <v>15</v>
      </c>
      <c r="H181" s="5" t="s">
        <v>163</v>
      </c>
    </row>
    <row r="182" spans="1:8">
      <c r="A182" s="12"/>
      <c r="B182" s="5">
        <v>772</v>
      </c>
      <c r="C182" s="5"/>
      <c r="D182" s="5"/>
      <c r="E182" s="5"/>
      <c r="F182" s="13">
        <f t="shared" si="4"/>
        <v>772</v>
      </c>
      <c r="G182" s="11" t="s">
        <v>15</v>
      </c>
      <c r="H182" s="5" t="s">
        <v>164</v>
      </c>
    </row>
    <row r="183" spans="1:8">
      <c r="A183" s="12"/>
      <c r="B183" s="5"/>
      <c r="C183" s="5"/>
      <c r="D183" s="5"/>
      <c r="E183" s="5">
        <v>1530</v>
      </c>
      <c r="F183" s="13">
        <f t="shared" si="4"/>
        <v>1530</v>
      </c>
      <c r="G183" s="11" t="s">
        <v>15</v>
      </c>
      <c r="H183" s="5" t="s">
        <v>165</v>
      </c>
    </row>
    <row r="184" spans="1:8">
      <c r="A184" s="12"/>
      <c r="B184" s="5"/>
      <c r="C184" s="5"/>
      <c r="D184" s="5"/>
      <c r="E184" s="5">
        <v>9267</v>
      </c>
      <c r="F184" s="13">
        <f t="shared" si="4"/>
        <v>9267</v>
      </c>
      <c r="G184" s="11" t="s">
        <v>15</v>
      </c>
      <c r="H184" s="5" t="s">
        <v>172</v>
      </c>
    </row>
    <row r="185" spans="1:8">
      <c r="A185" s="12"/>
      <c r="B185" s="5"/>
      <c r="C185" s="5"/>
      <c r="D185" s="5"/>
      <c r="E185" s="5">
        <v>7207</v>
      </c>
      <c r="F185" s="13">
        <f t="shared" si="4"/>
        <v>7207</v>
      </c>
      <c r="G185" s="11" t="s">
        <v>15</v>
      </c>
      <c r="H185" s="5" t="s">
        <v>166</v>
      </c>
    </row>
    <row r="186" spans="1:8">
      <c r="A186" s="12"/>
      <c r="B186" s="5"/>
      <c r="C186" s="5"/>
      <c r="D186" s="5"/>
      <c r="E186" s="5">
        <v>220</v>
      </c>
      <c r="F186" s="13">
        <f t="shared" si="4"/>
        <v>220</v>
      </c>
      <c r="G186" s="11" t="s">
        <v>15</v>
      </c>
      <c r="H186" s="5" t="s">
        <v>167</v>
      </c>
    </row>
    <row r="187" spans="1:8">
      <c r="A187" s="12"/>
      <c r="B187" s="5"/>
      <c r="C187" s="5"/>
      <c r="D187" s="5">
        <v>151</v>
      </c>
      <c r="E187" s="5"/>
      <c r="F187" s="13">
        <f t="shared" si="4"/>
        <v>151</v>
      </c>
      <c r="G187" s="11" t="s">
        <v>15</v>
      </c>
      <c r="H187" s="5" t="s">
        <v>173</v>
      </c>
    </row>
    <row r="188" spans="1:8">
      <c r="A188" s="12"/>
      <c r="B188" s="5">
        <v>24002</v>
      </c>
      <c r="C188" s="5"/>
      <c r="D188" s="5"/>
      <c r="E188" s="5"/>
      <c r="F188" s="13">
        <f t="shared" si="4"/>
        <v>24002</v>
      </c>
      <c r="G188" s="11" t="s">
        <v>15</v>
      </c>
      <c r="H188" s="5" t="s">
        <v>168</v>
      </c>
    </row>
    <row r="189" spans="1:8">
      <c r="A189" s="12"/>
      <c r="B189" s="5"/>
      <c r="C189" s="5"/>
      <c r="D189" s="5"/>
      <c r="E189" s="5">
        <v>3361</v>
      </c>
      <c r="F189" s="13">
        <f t="shared" si="4"/>
        <v>3361</v>
      </c>
      <c r="G189" s="11" t="s">
        <v>26</v>
      </c>
      <c r="H189" s="5" t="s">
        <v>169</v>
      </c>
    </row>
    <row r="190" spans="1:8">
      <c r="A190" s="12"/>
      <c r="B190" s="5"/>
      <c r="C190" s="5"/>
      <c r="D190" s="5"/>
      <c r="E190" s="5">
        <v>154</v>
      </c>
      <c r="F190" s="13">
        <f t="shared" si="4"/>
        <v>154</v>
      </c>
      <c r="G190" s="11" t="s">
        <v>26</v>
      </c>
      <c r="H190" s="5" t="s">
        <v>170</v>
      </c>
    </row>
    <row r="191" spans="1:8">
      <c r="A191" s="12"/>
      <c r="B191" s="5"/>
      <c r="C191" s="5"/>
      <c r="D191" s="5"/>
      <c r="E191" s="5">
        <v>121</v>
      </c>
      <c r="F191" s="13">
        <f t="shared" si="4"/>
        <v>121</v>
      </c>
      <c r="G191" s="11" t="s">
        <v>26</v>
      </c>
      <c r="H191" s="5" t="s">
        <v>171</v>
      </c>
    </row>
    <row r="192" spans="1:8">
      <c r="A192" s="12"/>
      <c r="B192" s="5"/>
      <c r="C192" s="5"/>
      <c r="D192" s="5"/>
      <c r="E192" s="5">
        <v>43</v>
      </c>
      <c r="F192" s="13">
        <f t="shared" si="4"/>
        <v>43</v>
      </c>
      <c r="G192" s="11" t="s">
        <v>26</v>
      </c>
      <c r="H192" s="5" t="s">
        <v>36</v>
      </c>
    </row>
    <row r="193" spans="1:8">
      <c r="A193" s="12" t="s">
        <v>20</v>
      </c>
      <c r="B193" s="13">
        <f>SUM(B181:B192)</f>
        <v>46661</v>
      </c>
      <c r="C193" s="13">
        <f>SUM(C178:C192)</f>
        <v>868</v>
      </c>
      <c r="D193" s="13">
        <v>151</v>
      </c>
      <c r="E193" s="13">
        <f>SUM(E168:E192)</f>
        <v>129823</v>
      </c>
      <c r="F193" s="13">
        <f>SUM(F168:F192)</f>
        <v>177503</v>
      </c>
      <c r="G193" s="11"/>
      <c r="H193" s="5"/>
    </row>
    <row r="194" spans="1:8">
      <c r="A194" s="12"/>
      <c r="B194" s="5"/>
      <c r="C194" s="5"/>
      <c r="D194" s="5"/>
      <c r="E194" s="5"/>
      <c r="F194" s="5"/>
      <c r="G194" s="11"/>
      <c r="H194" s="5"/>
    </row>
    <row r="195" spans="1:8">
      <c r="A195" s="17" t="s">
        <v>44</v>
      </c>
      <c r="B195" s="13">
        <v>46661</v>
      </c>
      <c r="C195" s="13">
        <v>868</v>
      </c>
      <c r="D195" s="13">
        <v>151</v>
      </c>
      <c r="E195" s="13">
        <v>129823</v>
      </c>
      <c r="F195" s="13">
        <f>SUM(B195:E195)</f>
        <v>177503</v>
      </c>
      <c r="G195" s="11"/>
      <c r="H195" s="5"/>
    </row>
    <row r="196" spans="1:8">
      <c r="A196" s="17"/>
      <c r="B196" s="13"/>
      <c r="C196" s="13"/>
      <c r="D196" s="13"/>
      <c r="E196" s="13"/>
      <c r="F196" s="13"/>
      <c r="G196" s="11"/>
      <c r="H196" s="5"/>
    </row>
    <row r="197" spans="1:8" ht="15.75">
      <c r="A197" s="41" t="s">
        <v>75</v>
      </c>
      <c r="B197" s="13"/>
      <c r="C197" s="13"/>
      <c r="D197" s="13"/>
      <c r="E197" s="13"/>
      <c r="F197" s="13"/>
      <c r="G197" s="11"/>
      <c r="H197" s="5"/>
    </row>
    <row r="198" spans="1:8">
      <c r="A198" s="17" t="s">
        <v>174</v>
      </c>
      <c r="B198" s="13"/>
      <c r="C198" s="13"/>
      <c r="D198" s="13">
        <v>200</v>
      </c>
      <c r="E198" s="13"/>
      <c r="F198" s="13">
        <v>200</v>
      </c>
      <c r="G198" s="11" t="s">
        <v>16</v>
      </c>
      <c r="H198" s="5" t="s">
        <v>175</v>
      </c>
    </row>
    <row r="199" spans="1:8">
      <c r="A199" s="17"/>
      <c r="B199" s="13"/>
      <c r="C199" s="13">
        <v>160</v>
      </c>
      <c r="D199" s="13"/>
      <c r="E199" s="13"/>
      <c r="F199" s="13">
        <v>160</v>
      </c>
      <c r="G199" s="11" t="s">
        <v>16</v>
      </c>
      <c r="H199" s="5" t="s">
        <v>76</v>
      </c>
    </row>
    <row r="200" spans="1:8">
      <c r="A200" s="17"/>
      <c r="B200" s="13"/>
      <c r="C200" s="13">
        <v>460</v>
      </c>
      <c r="D200" s="13"/>
      <c r="E200" s="13"/>
      <c r="F200" s="13">
        <v>460</v>
      </c>
      <c r="G200" s="11" t="s">
        <v>16</v>
      </c>
      <c r="H200" s="5" t="s">
        <v>77</v>
      </c>
    </row>
    <row r="201" spans="1:8">
      <c r="A201" s="12"/>
      <c r="B201" s="5"/>
      <c r="C201" s="5"/>
      <c r="D201" s="5">
        <v>380</v>
      </c>
      <c r="E201" s="5"/>
      <c r="F201" s="13">
        <v>380</v>
      </c>
      <c r="G201" s="11" t="s">
        <v>16</v>
      </c>
      <c r="H201" s="5" t="s">
        <v>78</v>
      </c>
    </row>
    <row r="202" spans="1:8">
      <c r="A202" s="12"/>
      <c r="B202" s="5"/>
      <c r="C202" s="5"/>
      <c r="D202" s="5">
        <v>435</v>
      </c>
      <c r="E202" s="5"/>
      <c r="F202" s="13">
        <v>435</v>
      </c>
      <c r="G202" s="11" t="s">
        <v>16</v>
      </c>
      <c r="H202" s="5" t="s">
        <v>79</v>
      </c>
    </row>
    <row r="203" spans="1:8">
      <c r="A203" s="12"/>
      <c r="B203" s="5">
        <v>580</v>
      </c>
      <c r="C203" s="5"/>
      <c r="D203" s="5"/>
      <c r="E203" s="5"/>
      <c r="F203" s="13">
        <v>580</v>
      </c>
      <c r="G203" s="11" t="s">
        <v>15</v>
      </c>
      <c r="H203" s="5" t="s">
        <v>80</v>
      </c>
    </row>
    <row r="204" spans="1:8">
      <c r="A204" s="12"/>
      <c r="B204" s="5"/>
      <c r="C204" s="5"/>
      <c r="D204" s="5">
        <v>20</v>
      </c>
      <c r="E204" s="5"/>
      <c r="F204" s="13">
        <v>20</v>
      </c>
      <c r="G204" s="11" t="s">
        <v>16</v>
      </c>
      <c r="H204" s="5" t="s">
        <v>81</v>
      </c>
    </row>
    <row r="205" spans="1:8">
      <c r="A205" s="12"/>
      <c r="B205" s="5"/>
      <c r="C205" s="5">
        <v>176</v>
      </c>
      <c r="D205" s="5"/>
      <c r="E205" s="5"/>
      <c r="F205" s="13">
        <v>176</v>
      </c>
      <c r="G205" s="11" t="s">
        <v>16</v>
      </c>
      <c r="H205" s="5" t="s">
        <v>82</v>
      </c>
    </row>
    <row r="206" spans="1:8">
      <c r="A206" s="12"/>
      <c r="B206" s="5"/>
      <c r="C206" s="5">
        <v>151</v>
      </c>
      <c r="D206" s="5"/>
      <c r="E206" s="5"/>
      <c r="F206" s="13">
        <v>151</v>
      </c>
      <c r="G206" s="11" t="s">
        <v>16</v>
      </c>
      <c r="H206" s="5" t="s">
        <v>83</v>
      </c>
    </row>
    <row r="207" spans="1:8">
      <c r="A207" s="12"/>
      <c r="B207" s="5"/>
      <c r="C207" s="5">
        <v>432</v>
      </c>
      <c r="D207" s="5"/>
      <c r="E207" s="5"/>
      <c r="F207" s="13">
        <v>432</v>
      </c>
      <c r="G207" s="11" t="s">
        <v>16</v>
      </c>
      <c r="H207" s="5" t="s">
        <v>84</v>
      </c>
    </row>
    <row r="208" spans="1:8">
      <c r="A208" s="12"/>
      <c r="B208" s="5"/>
      <c r="C208" s="5">
        <v>15</v>
      </c>
      <c r="D208" s="5"/>
      <c r="E208" s="5"/>
      <c r="F208" s="13">
        <v>15</v>
      </c>
      <c r="G208" s="11" t="s">
        <v>16</v>
      </c>
      <c r="H208" s="5" t="s">
        <v>85</v>
      </c>
    </row>
    <row r="209" spans="1:8">
      <c r="A209" s="12"/>
      <c r="B209" s="5">
        <v>151</v>
      </c>
      <c r="C209" s="5"/>
      <c r="D209" s="5"/>
      <c r="E209" s="5"/>
      <c r="F209" s="13">
        <v>151</v>
      </c>
      <c r="G209" s="11" t="s">
        <v>15</v>
      </c>
      <c r="H209" s="5" t="s">
        <v>86</v>
      </c>
    </row>
    <row r="210" spans="1:8">
      <c r="A210" s="12"/>
      <c r="B210" s="5"/>
      <c r="C210" s="5">
        <v>16</v>
      </c>
      <c r="D210" s="5"/>
      <c r="E210" s="5"/>
      <c r="F210" s="13">
        <v>16</v>
      </c>
      <c r="G210" s="11" t="s">
        <v>16</v>
      </c>
      <c r="H210" s="5" t="s">
        <v>87</v>
      </c>
    </row>
    <row r="211" spans="1:8">
      <c r="A211" s="12"/>
      <c r="B211" s="5"/>
      <c r="C211" s="5">
        <v>160</v>
      </c>
      <c r="D211" s="5"/>
      <c r="E211" s="5"/>
      <c r="F211" s="13">
        <v>160</v>
      </c>
      <c r="G211" s="11" t="s">
        <v>16</v>
      </c>
      <c r="H211" s="5" t="s">
        <v>88</v>
      </c>
    </row>
    <row r="212" spans="1:8">
      <c r="A212" s="12"/>
      <c r="B212" s="5">
        <v>340</v>
      </c>
      <c r="C212" s="5"/>
      <c r="D212" s="5"/>
      <c r="E212" s="5"/>
      <c r="F212" s="13">
        <v>340</v>
      </c>
      <c r="G212" s="11" t="s">
        <v>15</v>
      </c>
      <c r="H212" s="5" t="s">
        <v>89</v>
      </c>
    </row>
    <row r="213" spans="1:8">
      <c r="A213" s="12"/>
      <c r="B213" s="5"/>
      <c r="C213" s="5">
        <v>154</v>
      </c>
      <c r="D213" s="5"/>
      <c r="E213" s="5"/>
      <c r="F213" s="13">
        <v>154</v>
      </c>
      <c r="G213" s="11" t="s">
        <v>16</v>
      </c>
      <c r="H213" s="5" t="s">
        <v>90</v>
      </c>
    </row>
    <row r="214" spans="1:8">
      <c r="A214" s="12"/>
      <c r="B214" s="5"/>
      <c r="C214" s="5"/>
      <c r="D214" s="5">
        <v>151</v>
      </c>
      <c r="E214" s="5"/>
      <c r="F214" s="13">
        <v>151</v>
      </c>
      <c r="G214" s="11" t="s">
        <v>16</v>
      </c>
      <c r="H214" s="5" t="s">
        <v>91</v>
      </c>
    </row>
    <row r="215" spans="1:8">
      <c r="A215" s="12"/>
      <c r="B215" s="5"/>
      <c r="C215" s="5"/>
      <c r="D215" s="5">
        <v>1000</v>
      </c>
      <c r="E215" s="5"/>
      <c r="F215" s="13">
        <v>1000</v>
      </c>
      <c r="G215" s="11" t="s">
        <v>16</v>
      </c>
      <c r="H215" s="5" t="s">
        <v>92</v>
      </c>
    </row>
    <row r="216" spans="1:8">
      <c r="A216" s="12"/>
      <c r="B216" s="5">
        <v>160</v>
      </c>
      <c r="C216" s="5"/>
      <c r="D216" s="5"/>
      <c r="E216" s="5"/>
      <c r="F216" s="13">
        <v>160</v>
      </c>
      <c r="G216" s="11" t="s">
        <v>15</v>
      </c>
      <c r="H216" s="5" t="s">
        <v>93</v>
      </c>
    </row>
    <row r="217" spans="1:8">
      <c r="A217" s="12" t="s">
        <v>20</v>
      </c>
      <c r="B217" s="13">
        <f>SUM(B198:B216)</f>
        <v>1231</v>
      </c>
      <c r="C217" s="13">
        <f>SUM(C198:C216)</f>
        <v>1724</v>
      </c>
      <c r="D217" s="13">
        <f>SUM(D198:D216)</f>
        <v>2186</v>
      </c>
      <c r="E217" s="13">
        <v>0</v>
      </c>
      <c r="F217" s="13">
        <f>SUM(F198:F216)</f>
        <v>5141</v>
      </c>
      <c r="G217" s="11"/>
      <c r="H217" s="5"/>
    </row>
    <row r="218" spans="1:8">
      <c r="A218" s="12"/>
      <c r="B218" s="5"/>
      <c r="C218" s="5"/>
      <c r="D218" s="5"/>
      <c r="E218" s="5"/>
      <c r="F218" s="5"/>
      <c r="G218" s="11"/>
      <c r="H218" s="5"/>
    </row>
    <row r="219" spans="1:8" ht="15.75">
      <c r="A219" s="18" t="s">
        <v>37</v>
      </c>
      <c r="B219" s="5"/>
      <c r="C219" s="5"/>
      <c r="D219" s="5"/>
      <c r="E219" s="5"/>
      <c r="F219" s="5"/>
      <c r="G219" s="11"/>
      <c r="H219" s="5"/>
    </row>
    <row r="220" spans="1:8">
      <c r="A220" s="19" t="s">
        <v>38</v>
      </c>
      <c r="B220" s="5"/>
      <c r="C220" s="5"/>
      <c r="D220" s="5"/>
      <c r="E220" s="5"/>
      <c r="F220" s="5"/>
      <c r="G220" s="11"/>
      <c r="H220" s="5"/>
    </row>
    <row r="221" spans="1:8">
      <c r="A221" s="17" t="s">
        <v>39</v>
      </c>
      <c r="B221" s="37">
        <v>0</v>
      </c>
      <c r="C221" s="33">
        <v>94048</v>
      </c>
      <c r="D221" s="33">
        <v>15140</v>
      </c>
      <c r="E221" s="33">
        <v>22769</v>
      </c>
      <c r="F221" s="33">
        <f>SUM(B221:E221)</f>
        <v>131957</v>
      </c>
      <c r="G221" s="11"/>
      <c r="H221" s="30"/>
    </row>
    <row r="222" spans="1:8">
      <c r="A222" s="17" t="s">
        <v>40</v>
      </c>
      <c r="B222" s="33">
        <v>442658</v>
      </c>
      <c r="C222" s="33">
        <v>62253</v>
      </c>
      <c r="D222" s="33">
        <v>0</v>
      </c>
      <c r="E222" s="33">
        <v>154702</v>
      </c>
      <c r="F222" s="33">
        <f>SUM(B222:E222)</f>
        <v>659613</v>
      </c>
      <c r="G222" s="11"/>
      <c r="H222" s="31"/>
    </row>
    <row r="223" spans="1:8">
      <c r="A223" s="17" t="s">
        <v>41</v>
      </c>
      <c r="B223" s="33">
        <v>308813</v>
      </c>
      <c r="C223" s="33">
        <v>372583</v>
      </c>
      <c r="D223" s="33">
        <v>0</v>
      </c>
      <c r="E223" s="33">
        <v>217462</v>
      </c>
      <c r="F223" s="33">
        <f>SUM(B223:E223)</f>
        <v>898858</v>
      </c>
      <c r="G223" s="11"/>
      <c r="H223" s="31"/>
    </row>
    <row r="224" spans="1:8">
      <c r="A224" s="17" t="s">
        <v>42</v>
      </c>
      <c r="B224" s="33">
        <v>46661</v>
      </c>
      <c r="C224" s="33">
        <v>868</v>
      </c>
      <c r="D224" s="33">
        <v>151</v>
      </c>
      <c r="E224" s="33">
        <v>129823</v>
      </c>
      <c r="F224" s="33">
        <f>SUM(B224:E224)</f>
        <v>177503</v>
      </c>
      <c r="G224" s="11"/>
      <c r="H224" s="31"/>
    </row>
    <row r="225" spans="1:8">
      <c r="A225" s="20" t="s">
        <v>43</v>
      </c>
      <c r="B225" s="33">
        <f>SUM(B221:B224)</f>
        <v>798132</v>
      </c>
      <c r="C225" s="33">
        <f>SUM(C221:C224)</f>
        <v>529752</v>
      </c>
      <c r="D225" s="33">
        <f>SUM(D221:D224)</f>
        <v>15291</v>
      </c>
      <c r="E225" s="33">
        <f>SUM(E221:E224)</f>
        <v>524756</v>
      </c>
      <c r="F225" s="33">
        <f>SUM(B225:E225)</f>
        <v>1867931</v>
      </c>
      <c r="G225" s="11"/>
      <c r="H225" s="32"/>
    </row>
    <row r="226" spans="1:8">
      <c r="A226" s="12"/>
      <c r="B226" s="5"/>
      <c r="C226" s="5"/>
      <c r="D226" s="5"/>
      <c r="E226" s="5"/>
      <c r="F226" s="5"/>
      <c r="G226" s="11"/>
      <c r="H226" s="5"/>
    </row>
    <row r="227" spans="1:8">
      <c r="A227" s="29" t="s">
        <v>199</v>
      </c>
      <c r="B227" s="5"/>
      <c r="C227" s="5"/>
      <c r="D227" s="5"/>
      <c r="E227" s="5"/>
      <c r="F227" s="5"/>
      <c r="G227" s="42"/>
      <c r="H227" s="43"/>
    </row>
    <row r="228" spans="1:8">
      <c r="A228" s="29"/>
      <c r="B228" s="5"/>
      <c r="C228" s="5"/>
      <c r="D228" s="5"/>
      <c r="E228" s="5"/>
      <c r="F228" s="5"/>
      <c r="G228" s="42"/>
      <c r="H228" s="43"/>
    </row>
  </sheetData>
  <mergeCells count="8">
    <mergeCell ref="G25:H25"/>
    <mergeCell ref="A2:H2"/>
    <mergeCell ref="A5:H5"/>
    <mergeCell ref="A7:H7"/>
    <mergeCell ref="B17:H17"/>
    <mergeCell ref="B23:H23"/>
    <mergeCell ref="B21:H21"/>
    <mergeCell ref="B19:H19"/>
  </mergeCells>
  <pageMargins left="0.7" right="0.7" top="0.75" bottom="0.75" header="0.3" footer="0.3"/>
  <pageSetup paperSize="9" orientation="landscape" verticalDpi="0" r:id="rId1"/>
  <headerFooter>
    <oddFooter>&amp;C
&amp;P</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BonoloIEC</cp:lastModifiedBy>
  <cp:lastPrinted>2012-05-13T16:24:30Z</cp:lastPrinted>
  <dcterms:created xsi:type="dcterms:W3CDTF">2012-02-23T09:09:24Z</dcterms:created>
  <dcterms:modified xsi:type="dcterms:W3CDTF">2012-05-23T13:26:38Z</dcterms:modified>
</cp:coreProperties>
</file>